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kbh11\Desktop\Coding\Python_Experiment\project01\유가예측\new_data\"/>
    </mc:Choice>
  </mc:AlternateContent>
  <xr:revisionPtr revIDLastSave="0" documentId="13_ncr:1_{FEB6FE29-5B55-4C0B-B709-7D0486EE7223}" xr6:coauthVersionLast="47" xr6:coauthVersionMax="47" xr10:uidLastSave="{00000000-0000-0000-0000-000000000000}"/>
  <bookViews>
    <workbookView xWindow="-98" yWindow="-98" windowWidth="21795" windowHeight="12975" firstSheet="1" activeTab="3" xr2:uid="{00000000-000D-0000-FFFF-FFFF00000000}"/>
  </bookViews>
  <sheets>
    <sheet name="quaterly" sheetId="1" r:id="rId1"/>
    <sheet name="monthly" sheetId="2" r:id="rId2"/>
    <sheet name="quaterly_additional" sheetId="3" r:id="rId3"/>
    <sheet name="monthly_change" sheetId="4" r:id="rId4"/>
    <sheet name="monthly_omiss" sheetId="7" r:id="rId5"/>
    <sheet name="monthly_2024" sheetId="8" r:id="rId6"/>
    <sheet name="archive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361" i="4" l="1"/>
  <c r="Y360" i="4"/>
  <c r="Y359" i="4"/>
  <c r="Y358" i="4"/>
  <c r="Y357" i="4"/>
  <c r="Y356" i="4"/>
  <c r="Y355" i="4"/>
  <c r="Y354" i="4"/>
  <c r="Y353" i="4"/>
  <c r="Y352" i="4"/>
  <c r="Y351" i="4"/>
  <c r="Y350" i="4"/>
  <c r="Y349" i="4"/>
  <c r="Y348" i="4"/>
  <c r="Y347" i="4"/>
  <c r="Y346" i="4"/>
  <c r="Y345" i="4"/>
  <c r="Y344" i="4"/>
  <c r="Y343" i="4"/>
  <c r="Y342" i="4"/>
  <c r="Y341" i="4"/>
  <c r="Y340" i="4"/>
  <c r="Y339" i="4"/>
  <c r="Y338" i="4"/>
  <c r="Y337" i="4"/>
  <c r="Y336" i="4"/>
  <c r="Y335" i="4"/>
  <c r="Y334" i="4"/>
  <c r="Y333" i="4"/>
  <c r="Y332" i="4"/>
  <c r="Y331" i="4"/>
  <c r="Y330" i="4"/>
  <c r="Y329" i="4"/>
  <c r="Y328" i="4"/>
  <c r="Y327" i="4"/>
  <c r="Y326" i="4"/>
  <c r="Y325" i="4"/>
  <c r="Y324" i="4"/>
  <c r="Y323" i="4"/>
  <c r="Y322" i="4"/>
  <c r="Y321" i="4"/>
  <c r="Y320" i="4"/>
  <c r="Y319" i="4"/>
  <c r="Y318" i="4"/>
  <c r="Y317" i="4"/>
  <c r="Y316" i="4"/>
  <c r="Y315" i="4"/>
  <c r="Y314" i="4"/>
  <c r="Y313" i="4"/>
  <c r="Y312" i="4"/>
  <c r="Y311" i="4"/>
  <c r="Y310" i="4"/>
  <c r="Y309" i="4"/>
  <c r="Y308" i="4"/>
  <c r="Y307" i="4"/>
  <c r="Y306" i="4"/>
  <c r="Y305" i="4"/>
  <c r="Y304" i="4"/>
  <c r="Y303" i="4"/>
  <c r="Y302" i="4"/>
  <c r="Y301" i="4"/>
  <c r="Y300" i="4"/>
  <c r="Y299" i="4"/>
  <c r="Y298" i="4"/>
  <c r="Y297" i="4"/>
  <c r="Y296" i="4"/>
  <c r="Y295" i="4"/>
  <c r="Y294" i="4"/>
  <c r="Y293" i="4"/>
  <c r="Y292" i="4"/>
  <c r="Y291" i="4"/>
  <c r="Y290" i="4"/>
  <c r="Y289" i="4"/>
  <c r="Y288" i="4"/>
  <c r="Y287" i="4"/>
  <c r="Y286" i="4"/>
  <c r="Y285" i="4"/>
  <c r="Y284" i="4"/>
  <c r="Y283" i="4"/>
  <c r="Y282" i="4"/>
  <c r="Y281" i="4"/>
  <c r="Y280" i="4"/>
  <c r="Y279" i="4"/>
  <c r="Y278" i="4"/>
  <c r="Y277" i="4"/>
  <c r="Y276" i="4"/>
  <c r="Y275" i="4"/>
  <c r="Y274" i="4"/>
  <c r="Y273" i="4"/>
  <c r="Y272" i="4"/>
  <c r="Y271" i="4"/>
  <c r="Y270" i="4"/>
  <c r="Y269" i="4"/>
  <c r="Y268" i="4"/>
  <c r="Y267" i="4"/>
  <c r="Y266" i="4"/>
  <c r="Y265" i="4"/>
  <c r="Y264" i="4"/>
  <c r="Y263" i="4"/>
  <c r="Y262" i="4"/>
  <c r="Y261" i="4"/>
  <c r="Y260" i="4"/>
  <c r="Y259" i="4"/>
  <c r="Y258" i="4"/>
  <c r="Y257" i="4"/>
  <c r="Y256" i="4"/>
  <c r="Y255" i="4"/>
  <c r="Y254" i="4"/>
  <c r="Y253" i="4"/>
  <c r="Y252" i="4"/>
  <c r="Y251" i="4"/>
  <c r="Y250" i="4"/>
  <c r="Y249" i="4"/>
  <c r="Y248" i="4"/>
  <c r="Y247" i="4"/>
  <c r="Y246" i="4"/>
  <c r="Y245" i="4"/>
  <c r="Y244" i="4"/>
  <c r="Y243" i="4"/>
  <c r="Y242" i="4"/>
  <c r="Y241" i="4"/>
  <c r="Y240" i="4"/>
  <c r="Y239" i="4"/>
  <c r="Y238" i="4"/>
  <c r="Y237" i="4"/>
  <c r="Y236" i="4"/>
  <c r="Y235" i="4"/>
  <c r="Y234" i="4"/>
  <c r="Y233" i="4"/>
  <c r="Y232" i="4"/>
  <c r="Y231" i="4"/>
  <c r="Y230" i="4"/>
  <c r="Y229" i="4"/>
  <c r="Y228" i="4"/>
  <c r="Y227" i="4"/>
  <c r="Y226" i="4"/>
  <c r="Y225" i="4"/>
  <c r="Y224" i="4"/>
  <c r="Y223" i="4"/>
  <c r="Y222" i="4"/>
  <c r="Y221" i="4"/>
  <c r="Y220" i="4"/>
  <c r="Y219" i="4"/>
  <c r="Y218" i="4"/>
  <c r="Y217" i="4"/>
  <c r="Y216" i="4"/>
  <c r="Y215" i="4"/>
  <c r="Y214" i="4"/>
  <c r="Y213" i="4"/>
  <c r="Y212" i="4"/>
  <c r="Y211" i="4"/>
  <c r="Y210" i="4"/>
  <c r="Y209" i="4"/>
  <c r="Y208" i="4"/>
  <c r="Y207" i="4"/>
  <c r="Y206" i="4"/>
  <c r="Y205" i="4"/>
  <c r="Y204" i="4"/>
  <c r="Y203" i="4"/>
  <c r="Y202" i="4"/>
  <c r="Y201" i="4"/>
  <c r="Y200" i="4"/>
  <c r="Y199" i="4"/>
  <c r="Y198" i="4"/>
  <c r="Y197" i="4"/>
  <c r="Y196" i="4"/>
  <c r="Y195" i="4"/>
  <c r="Y194" i="4"/>
  <c r="Y193" i="4"/>
  <c r="Y192" i="4"/>
  <c r="Y191" i="4"/>
  <c r="Y190" i="4"/>
  <c r="Y189" i="4"/>
  <c r="Y188" i="4"/>
  <c r="Y187" i="4"/>
  <c r="Y186" i="4"/>
  <c r="Y185" i="4"/>
  <c r="Y184" i="4"/>
  <c r="Y183" i="4"/>
  <c r="Y182" i="4"/>
  <c r="Y181" i="4"/>
  <c r="Y180" i="4"/>
  <c r="Y179" i="4"/>
  <c r="Y178" i="4"/>
  <c r="Y177" i="4"/>
  <c r="Y176" i="4"/>
  <c r="Y175" i="4"/>
  <c r="Y174" i="4"/>
  <c r="Y173" i="4"/>
  <c r="Y172" i="4"/>
  <c r="Y171" i="4"/>
  <c r="Y170" i="4"/>
  <c r="Y169" i="4"/>
  <c r="Y168" i="4"/>
  <c r="Y167" i="4"/>
  <c r="Y166" i="4"/>
  <c r="Y165" i="4"/>
  <c r="Y164" i="4"/>
  <c r="Y163" i="4"/>
  <c r="Y162" i="4"/>
  <c r="Y161" i="4"/>
  <c r="Y160" i="4"/>
  <c r="Y159" i="4"/>
  <c r="Y158" i="4"/>
  <c r="Y157" i="4"/>
  <c r="Y156" i="4"/>
  <c r="Y155" i="4"/>
  <c r="Y154" i="4"/>
  <c r="Y153" i="4"/>
  <c r="Y152" i="4"/>
  <c r="Y151" i="4"/>
  <c r="Y150" i="4"/>
  <c r="Y149" i="4"/>
  <c r="Y148" i="4"/>
  <c r="Y147" i="4"/>
  <c r="Y146" i="4"/>
  <c r="Y145" i="4"/>
  <c r="Y144" i="4"/>
  <c r="Y143" i="4"/>
  <c r="Y142" i="4"/>
  <c r="Y141" i="4"/>
  <c r="Y140" i="4"/>
  <c r="Y139" i="4"/>
  <c r="Y138" i="4"/>
  <c r="Y137" i="4"/>
  <c r="Y136" i="4"/>
  <c r="Y135" i="4"/>
  <c r="Y134" i="4"/>
  <c r="Y133" i="4"/>
  <c r="Y132" i="4"/>
  <c r="Y131" i="4"/>
  <c r="Y130" i="4"/>
  <c r="Y129" i="4"/>
  <c r="Y128" i="4"/>
  <c r="Y127" i="4"/>
  <c r="Y126" i="4"/>
  <c r="Y125" i="4"/>
  <c r="Y124" i="4"/>
  <c r="Y123" i="4"/>
  <c r="Y122" i="4"/>
  <c r="Y121" i="4"/>
  <c r="Y120" i="4"/>
  <c r="Y119" i="4"/>
  <c r="Y118" i="4"/>
  <c r="Y117" i="4"/>
  <c r="Y116" i="4"/>
  <c r="Y115" i="4"/>
  <c r="Y114" i="4"/>
  <c r="Y113" i="4"/>
  <c r="Y112" i="4"/>
  <c r="Y111" i="4"/>
  <c r="Y110" i="4"/>
  <c r="Y109" i="4"/>
  <c r="Y108" i="4"/>
  <c r="Y107" i="4"/>
  <c r="Y106" i="4"/>
  <c r="Y105" i="4"/>
  <c r="Y104" i="4"/>
  <c r="Y103" i="4"/>
  <c r="Y102" i="4"/>
  <c r="Y101" i="4"/>
  <c r="Y100" i="4"/>
  <c r="Y99" i="4"/>
  <c r="Y98" i="4"/>
  <c r="Y97" i="4"/>
  <c r="Y96" i="4"/>
  <c r="Y95" i="4"/>
  <c r="Y94" i="4"/>
  <c r="Y93" i="4"/>
  <c r="Y92" i="4"/>
  <c r="Y91" i="4"/>
  <c r="Y90" i="4"/>
  <c r="Y89" i="4"/>
  <c r="Y88" i="4"/>
  <c r="Y87" i="4"/>
  <c r="Y86" i="4"/>
  <c r="Y85" i="4"/>
  <c r="Y84" i="4"/>
  <c r="Y83" i="4"/>
  <c r="Y82" i="4"/>
  <c r="Y81" i="4"/>
  <c r="Y80" i="4"/>
  <c r="Y79" i="4"/>
  <c r="Y78" i="4"/>
  <c r="Y77" i="4"/>
  <c r="Y76" i="4"/>
  <c r="Y75" i="4"/>
  <c r="Y74" i="4"/>
  <c r="Y73" i="4"/>
  <c r="Y72" i="4"/>
  <c r="Y71" i="4"/>
  <c r="Y70" i="4"/>
  <c r="Y69" i="4"/>
  <c r="Y68" i="4"/>
  <c r="Y67" i="4"/>
  <c r="Y66" i="4"/>
  <c r="Y65" i="4"/>
  <c r="Y64" i="4"/>
  <c r="Y63" i="4"/>
  <c r="Y62" i="4"/>
  <c r="Y61" i="4"/>
  <c r="Y60" i="4"/>
  <c r="Y59" i="4"/>
  <c r="Y58" i="4"/>
  <c r="Y57" i="4"/>
  <c r="Y56" i="4"/>
  <c r="Y55" i="4"/>
  <c r="Y54" i="4"/>
  <c r="Y53" i="4"/>
  <c r="Y52" i="4"/>
  <c r="Y51" i="4"/>
  <c r="Y50" i="4"/>
  <c r="Y49" i="4"/>
  <c r="Y48" i="4"/>
  <c r="Y47" i="4"/>
  <c r="Y46" i="4"/>
  <c r="Y45" i="4"/>
  <c r="Y44" i="4"/>
  <c r="Y43" i="4"/>
  <c r="Y42" i="4"/>
  <c r="Y41" i="4"/>
  <c r="Y40" i="4"/>
  <c r="Y39" i="4"/>
  <c r="Y38" i="4"/>
  <c r="Y37" i="4"/>
  <c r="Y36" i="4"/>
  <c r="Y35" i="4"/>
  <c r="Y34" i="4"/>
  <c r="Y33" i="4"/>
  <c r="Y32" i="4"/>
  <c r="Y31" i="4"/>
  <c r="Y30" i="4"/>
  <c r="Y29" i="4"/>
  <c r="Y28" i="4"/>
  <c r="Y27" i="4"/>
  <c r="Z361" i="4"/>
  <c r="X361" i="4"/>
  <c r="W361" i="4"/>
  <c r="V361" i="4"/>
  <c r="U361" i="4"/>
  <c r="T361" i="4"/>
  <c r="S361" i="4"/>
  <c r="R361" i="4"/>
  <c r="Q361" i="4"/>
  <c r="P361" i="4"/>
  <c r="O361" i="4"/>
  <c r="N361" i="4"/>
  <c r="M361" i="4"/>
  <c r="L361" i="4"/>
  <c r="K361" i="4"/>
  <c r="J361" i="4"/>
  <c r="I361" i="4"/>
  <c r="H361" i="4"/>
  <c r="G361" i="4"/>
  <c r="F361" i="4"/>
  <c r="E361" i="4"/>
  <c r="Z360" i="4"/>
  <c r="X360" i="4"/>
  <c r="W360" i="4"/>
  <c r="V360" i="4"/>
  <c r="U360" i="4"/>
  <c r="T360" i="4"/>
  <c r="S360" i="4"/>
  <c r="R360" i="4"/>
  <c r="Q360" i="4"/>
  <c r="P360" i="4"/>
  <c r="O360" i="4"/>
  <c r="N360" i="4"/>
  <c r="M360" i="4"/>
  <c r="L360" i="4"/>
  <c r="K360" i="4"/>
  <c r="J360" i="4"/>
  <c r="I360" i="4"/>
  <c r="H360" i="4"/>
  <c r="G360" i="4"/>
  <c r="F360" i="4"/>
  <c r="E360" i="4"/>
  <c r="Z359" i="4"/>
  <c r="X359" i="4"/>
  <c r="W359" i="4"/>
  <c r="V359" i="4"/>
  <c r="U359" i="4"/>
  <c r="T359" i="4"/>
  <c r="S359" i="4"/>
  <c r="R359" i="4"/>
  <c r="Q359" i="4"/>
  <c r="P359" i="4"/>
  <c r="O359" i="4"/>
  <c r="N359" i="4"/>
  <c r="M359" i="4"/>
  <c r="L359" i="4"/>
  <c r="K359" i="4"/>
  <c r="J359" i="4"/>
  <c r="I359" i="4"/>
  <c r="H359" i="4"/>
  <c r="G359" i="4"/>
  <c r="F359" i="4"/>
  <c r="E359" i="4"/>
  <c r="Z358" i="4"/>
  <c r="X358" i="4"/>
  <c r="W358" i="4"/>
  <c r="V358" i="4"/>
  <c r="U358" i="4"/>
  <c r="T358" i="4"/>
  <c r="S358" i="4"/>
  <c r="R358" i="4"/>
  <c r="Q358" i="4"/>
  <c r="P358" i="4"/>
  <c r="O358" i="4"/>
  <c r="N358" i="4"/>
  <c r="M358" i="4"/>
  <c r="L358" i="4"/>
  <c r="K358" i="4"/>
  <c r="J358" i="4"/>
  <c r="I358" i="4"/>
  <c r="H358" i="4"/>
  <c r="G358" i="4"/>
  <c r="F358" i="4"/>
  <c r="E358" i="4"/>
  <c r="Z357" i="4"/>
  <c r="X357" i="4"/>
  <c r="W357" i="4"/>
  <c r="V357" i="4"/>
  <c r="U357" i="4"/>
  <c r="T357" i="4"/>
  <c r="S357" i="4"/>
  <c r="R357" i="4"/>
  <c r="Q357" i="4"/>
  <c r="P357" i="4"/>
  <c r="O357" i="4"/>
  <c r="N357" i="4"/>
  <c r="M357" i="4"/>
  <c r="L357" i="4"/>
  <c r="K357" i="4"/>
  <c r="J357" i="4"/>
  <c r="I357" i="4"/>
  <c r="H357" i="4"/>
  <c r="G357" i="4"/>
  <c r="F357" i="4"/>
  <c r="E357" i="4"/>
  <c r="Z356" i="4"/>
  <c r="X356" i="4"/>
  <c r="W356" i="4"/>
  <c r="V356" i="4"/>
  <c r="U356" i="4"/>
  <c r="T356" i="4"/>
  <c r="S356" i="4"/>
  <c r="R356" i="4"/>
  <c r="Q356" i="4"/>
  <c r="P356" i="4"/>
  <c r="O356" i="4"/>
  <c r="N356" i="4"/>
  <c r="M356" i="4"/>
  <c r="L356" i="4"/>
  <c r="K356" i="4"/>
  <c r="J356" i="4"/>
  <c r="I356" i="4"/>
  <c r="H356" i="4"/>
  <c r="G356" i="4"/>
  <c r="F356" i="4"/>
  <c r="E356" i="4"/>
  <c r="Z355" i="4"/>
  <c r="X355" i="4"/>
  <c r="W355" i="4"/>
  <c r="V355" i="4"/>
  <c r="U355" i="4"/>
  <c r="T355" i="4"/>
  <c r="S355" i="4"/>
  <c r="R355" i="4"/>
  <c r="Q355" i="4"/>
  <c r="P355" i="4"/>
  <c r="O355" i="4"/>
  <c r="N355" i="4"/>
  <c r="M355" i="4"/>
  <c r="L355" i="4"/>
  <c r="K355" i="4"/>
  <c r="J355" i="4"/>
  <c r="I355" i="4"/>
  <c r="H355" i="4"/>
  <c r="G355" i="4"/>
  <c r="F355" i="4"/>
  <c r="E355" i="4"/>
  <c r="Z354" i="4"/>
  <c r="X354" i="4"/>
  <c r="W354" i="4"/>
  <c r="V354" i="4"/>
  <c r="U354" i="4"/>
  <c r="T354" i="4"/>
  <c r="S354" i="4"/>
  <c r="R354" i="4"/>
  <c r="Q354" i="4"/>
  <c r="P354" i="4"/>
  <c r="O354" i="4"/>
  <c r="N354" i="4"/>
  <c r="M354" i="4"/>
  <c r="L354" i="4"/>
  <c r="K354" i="4"/>
  <c r="J354" i="4"/>
  <c r="I354" i="4"/>
  <c r="H354" i="4"/>
  <c r="G354" i="4"/>
  <c r="F354" i="4"/>
  <c r="E354" i="4"/>
  <c r="Z353" i="4"/>
  <c r="X353" i="4"/>
  <c r="W353" i="4"/>
  <c r="V353" i="4"/>
  <c r="U353" i="4"/>
  <c r="T353" i="4"/>
  <c r="S353" i="4"/>
  <c r="R353" i="4"/>
  <c r="Q353" i="4"/>
  <c r="P353" i="4"/>
  <c r="O353" i="4"/>
  <c r="N353" i="4"/>
  <c r="M353" i="4"/>
  <c r="L353" i="4"/>
  <c r="K353" i="4"/>
  <c r="J353" i="4"/>
  <c r="I353" i="4"/>
  <c r="H353" i="4"/>
  <c r="G353" i="4"/>
  <c r="F353" i="4"/>
  <c r="E353" i="4"/>
  <c r="Z352" i="4"/>
  <c r="X352" i="4"/>
  <c r="W352" i="4"/>
  <c r="V352" i="4"/>
  <c r="U352" i="4"/>
  <c r="T352" i="4"/>
  <c r="S352" i="4"/>
  <c r="R352" i="4"/>
  <c r="Q352" i="4"/>
  <c r="P352" i="4"/>
  <c r="O352" i="4"/>
  <c r="N352" i="4"/>
  <c r="M352" i="4"/>
  <c r="L352" i="4"/>
  <c r="K352" i="4"/>
  <c r="J352" i="4"/>
  <c r="I352" i="4"/>
  <c r="H352" i="4"/>
  <c r="G352" i="4"/>
  <c r="F352" i="4"/>
  <c r="E352" i="4"/>
  <c r="Z351" i="4"/>
  <c r="X351" i="4"/>
  <c r="W351" i="4"/>
  <c r="V351" i="4"/>
  <c r="U351" i="4"/>
  <c r="T351" i="4"/>
  <c r="S351" i="4"/>
  <c r="R351" i="4"/>
  <c r="Q351" i="4"/>
  <c r="P351" i="4"/>
  <c r="O351" i="4"/>
  <c r="N351" i="4"/>
  <c r="M351" i="4"/>
  <c r="L351" i="4"/>
  <c r="K351" i="4"/>
  <c r="J351" i="4"/>
  <c r="I351" i="4"/>
  <c r="H351" i="4"/>
  <c r="G351" i="4"/>
  <c r="F351" i="4"/>
  <c r="E351" i="4"/>
  <c r="Z350" i="4"/>
  <c r="X350" i="4"/>
  <c r="W350" i="4"/>
  <c r="V350" i="4"/>
  <c r="U350" i="4"/>
  <c r="T350" i="4"/>
  <c r="S350" i="4"/>
  <c r="R350" i="4"/>
  <c r="Q350" i="4"/>
  <c r="P350" i="4"/>
  <c r="O350" i="4"/>
  <c r="N350" i="4"/>
  <c r="M350" i="4"/>
  <c r="L350" i="4"/>
  <c r="K350" i="4"/>
  <c r="J350" i="4"/>
  <c r="I350" i="4"/>
  <c r="H350" i="4"/>
  <c r="G350" i="4"/>
  <c r="F350" i="4"/>
  <c r="E350" i="4"/>
  <c r="Z349" i="4"/>
  <c r="X349" i="4"/>
  <c r="W349" i="4"/>
  <c r="V349" i="4"/>
  <c r="U349" i="4"/>
  <c r="T349" i="4"/>
  <c r="S349" i="4"/>
  <c r="R349" i="4"/>
  <c r="Q349" i="4"/>
  <c r="P349" i="4"/>
  <c r="O349" i="4"/>
  <c r="N349" i="4"/>
  <c r="M349" i="4"/>
  <c r="L349" i="4"/>
  <c r="K349" i="4"/>
  <c r="J349" i="4"/>
  <c r="I349" i="4"/>
  <c r="H349" i="4"/>
  <c r="G349" i="4"/>
  <c r="F349" i="4"/>
  <c r="D361" i="4"/>
  <c r="B361" i="4"/>
  <c r="D360" i="4"/>
  <c r="B360" i="4"/>
  <c r="D359" i="4"/>
  <c r="B359" i="4"/>
  <c r="D358" i="4"/>
  <c r="B358" i="4"/>
  <c r="D357" i="4"/>
  <c r="B357" i="4"/>
  <c r="D356" i="4"/>
  <c r="B356" i="4"/>
  <c r="D355" i="4"/>
  <c r="B355" i="4"/>
  <c r="D354" i="4"/>
  <c r="B354" i="4"/>
  <c r="D353" i="4"/>
  <c r="B353" i="4"/>
  <c r="D352" i="4"/>
  <c r="B352" i="4"/>
  <c r="D351" i="4"/>
  <c r="B351" i="4"/>
  <c r="D350" i="4"/>
  <c r="B350" i="4"/>
  <c r="X361" i="2"/>
  <c r="T361" i="2"/>
  <c r="D361" i="2"/>
  <c r="B361" i="2"/>
  <c r="X360" i="2"/>
  <c r="T360" i="2"/>
  <c r="D360" i="2"/>
  <c r="B360" i="2"/>
  <c r="X359" i="2"/>
  <c r="T359" i="2"/>
  <c r="D359" i="2"/>
  <c r="B359" i="2"/>
  <c r="X358" i="2"/>
  <c r="T358" i="2"/>
  <c r="D358" i="2"/>
  <c r="B358" i="2"/>
  <c r="X357" i="2"/>
  <c r="T357" i="2"/>
  <c r="D357" i="2"/>
  <c r="B357" i="2"/>
  <c r="X356" i="2"/>
  <c r="T356" i="2"/>
  <c r="D356" i="2"/>
  <c r="B356" i="2"/>
  <c r="X355" i="2"/>
  <c r="T355" i="2"/>
  <c r="D355" i="2"/>
  <c r="B355" i="2"/>
  <c r="X354" i="2"/>
  <c r="T354" i="2"/>
  <c r="D354" i="2"/>
  <c r="B354" i="2"/>
  <c r="X353" i="2"/>
  <c r="T353" i="2"/>
  <c r="D353" i="2"/>
  <c r="B353" i="2"/>
  <c r="X352" i="2"/>
  <c r="T352" i="2"/>
  <c r="D352" i="2"/>
  <c r="B352" i="2"/>
  <c r="X351" i="2"/>
  <c r="T351" i="2"/>
  <c r="D351" i="2"/>
  <c r="B351" i="2"/>
  <c r="X350" i="2"/>
  <c r="T350" i="2"/>
  <c r="D350" i="2"/>
  <c r="B350" i="2"/>
  <c r="X3" i="8"/>
  <c r="X4" i="8"/>
  <c r="X5" i="8"/>
  <c r="X6" i="8"/>
  <c r="X7" i="8"/>
  <c r="X8" i="8"/>
  <c r="X9" i="8"/>
  <c r="X10" i="8"/>
  <c r="X11" i="8"/>
  <c r="X12" i="8"/>
  <c r="X13" i="8"/>
  <c r="X2" i="8"/>
  <c r="T3" i="8"/>
  <c r="T4" i="8"/>
  <c r="T5" i="8"/>
  <c r="T6" i="8"/>
  <c r="T7" i="8"/>
  <c r="T8" i="8"/>
  <c r="T9" i="8"/>
  <c r="T10" i="8"/>
  <c r="T11" i="8"/>
  <c r="T12" i="8"/>
  <c r="T13" i="8"/>
  <c r="T2" i="8"/>
  <c r="B13" i="8"/>
  <c r="B12" i="8"/>
  <c r="B11" i="8"/>
  <c r="B10" i="8"/>
  <c r="B9" i="8"/>
  <c r="B8" i="8"/>
  <c r="B7" i="8"/>
  <c r="B6" i="8"/>
  <c r="B5" i="8"/>
  <c r="B4" i="8"/>
  <c r="B3" i="8"/>
  <c r="B2" i="8"/>
  <c r="D13" i="8"/>
  <c r="D12" i="8"/>
  <c r="D11" i="8"/>
  <c r="D10" i="8"/>
  <c r="D9" i="8"/>
  <c r="D8" i="8"/>
  <c r="D7" i="8"/>
  <c r="D6" i="8"/>
  <c r="D5" i="8"/>
  <c r="D4" i="8"/>
  <c r="D3" i="8"/>
  <c r="D2" i="8"/>
  <c r="X349" i="7"/>
  <c r="T349" i="7"/>
  <c r="D349" i="7"/>
  <c r="B349" i="7"/>
  <c r="X348" i="7"/>
  <c r="T348" i="7"/>
  <c r="D348" i="7"/>
  <c r="B348" i="7"/>
  <c r="X347" i="7"/>
  <c r="T347" i="7"/>
  <c r="D347" i="7"/>
  <c r="B347" i="7"/>
  <c r="X346" i="7"/>
  <c r="T346" i="7"/>
  <c r="D346" i="7"/>
  <c r="B346" i="7"/>
  <c r="X345" i="7"/>
  <c r="T345" i="7"/>
  <c r="D345" i="7"/>
  <c r="B345" i="7"/>
  <c r="X344" i="7"/>
  <c r="T344" i="7"/>
  <c r="D344" i="7"/>
  <c r="B344" i="7"/>
  <c r="X343" i="7"/>
  <c r="T343" i="7"/>
  <c r="D343" i="7"/>
  <c r="B343" i="7"/>
  <c r="X342" i="7"/>
  <c r="T342" i="7"/>
  <c r="D342" i="7"/>
  <c r="B342" i="7"/>
  <c r="X341" i="7"/>
  <c r="T341" i="7"/>
  <c r="D341" i="7"/>
  <c r="B341" i="7"/>
  <c r="X340" i="7"/>
  <c r="T340" i="7"/>
  <c r="D340" i="7"/>
  <c r="B340" i="7"/>
  <c r="X339" i="7"/>
  <c r="T339" i="7"/>
  <c r="D339" i="7"/>
  <c r="B339" i="7"/>
  <c r="X338" i="7"/>
  <c r="T338" i="7"/>
  <c r="D338" i="7"/>
  <c r="B338" i="7"/>
  <c r="X337" i="7"/>
  <c r="T337" i="7"/>
  <c r="D337" i="7"/>
  <c r="B337" i="7"/>
  <c r="X336" i="7"/>
  <c r="T336" i="7"/>
  <c r="D336" i="7"/>
  <c r="B336" i="7"/>
  <c r="X335" i="7"/>
  <c r="T335" i="7"/>
  <c r="D335" i="7"/>
  <c r="B335" i="7"/>
  <c r="X334" i="7"/>
  <c r="T334" i="7"/>
  <c r="D334" i="7"/>
  <c r="B334" i="7"/>
  <c r="X333" i="7"/>
  <c r="T333" i="7"/>
  <c r="D333" i="7"/>
  <c r="B333" i="7"/>
  <c r="X332" i="7"/>
  <c r="T332" i="7"/>
  <c r="D332" i="7"/>
  <c r="B332" i="7"/>
  <c r="X331" i="7"/>
  <c r="T331" i="7"/>
  <c r="D331" i="7"/>
  <c r="B331" i="7"/>
  <c r="X330" i="7"/>
  <c r="T330" i="7"/>
  <c r="D330" i="7"/>
  <c r="B330" i="7"/>
  <c r="X329" i="7"/>
  <c r="T329" i="7"/>
  <c r="D329" i="7"/>
  <c r="B329" i="7"/>
  <c r="X328" i="7"/>
  <c r="T328" i="7"/>
  <c r="D328" i="7"/>
  <c r="B328" i="7"/>
  <c r="X327" i="7"/>
  <c r="T327" i="7"/>
  <c r="D327" i="7"/>
  <c r="B327" i="7"/>
  <c r="X326" i="7"/>
  <c r="T326" i="7"/>
  <c r="D326" i="7"/>
  <c r="B326" i="7"/>
  <c r="X325" i="7"/>
  <c r="T325" i="7"/>
  <c r="D325" i="7"/>
  <c r="B325" i="7"/>
  <c r="X324" i="7"/>
  <c r="T324" i="7"/>
  <c r="D324" i="7"/>
  <c r="B324" i="7"/>
  <c r="X323" i="7"/>
  <c r="T323" i="7"/>
  <c r="D323" i="7"/>
  <c r="B323" i="7"/>
  <c r="X322" i="7"/>
  <c r="T322" i="7"/>
  <c r="D322" i="7"/>
  <c r="B322" i="7"/>
  <c r="X321" i="7"/>
  <c r="T321" i="7"/>
  <c r="D321" i="7"/>
  <c r="B321" i="7"/>
  <c r="X320" i="7"/>
  <c r="T320" i="7"/>
  <c r="D320" i="7"/>
  <c r="B320" i="7"/>
  <c r="X319" i="7"/>
  <c r="T319" i="7"/>
  <c r="D319" i="7"/>
  <c r="B319" i="7"/>
  <c r="X318" i="7"/>
  <c r="T318" i="7"/>
  <c r="D318" i="7"/>
  <c r="B318" i="7"/>
  <c r="X317" i="7"/>
  <c r="T317" i="7"/>
  <c r="D317" i="7"/>
  <c r="B317" i="7"/>
  <c r="X316" i="7"/>
  <c r="T316" i="7"/>
  <c r="D316" i="7"/>
  <c r="B316" i="7"/>
  <c r="X315" i="7"/>
  <c r="T315" i="7"/>
  <c r="D315" i="7"/>
  <c r="B315" i="7"/>
  <c r="X314" i="7"/>
  <c r="T314" i="7"/>
  <c r="D314" i="7"/>
  <c r="B314" i="7"/>
  <c r="X313" i="7"/>
  <c r="T313" i="7"/>
  <c r="D313" i="7"/>
  <c r="B313" i="7"/>
  <c r="X312" i="7"/>
  <c r="T312" i="7"/>
  <c r="D312" i="7"/>
  <c r="B312" i="7"/>
  <c r="X311" i="7"/>
  <c r="T311" i="7"/>
  <c r="D311" i="7"/>
  <c r="B311" i="7"/>
  <c r="X310" i="7"/>
  <c r="T310" i="7"/>
  <c r="D310" i="7"/>
  <c r="B310" i="7"/>
  <c r="X309" i="7"/>
  <c r="T309" i="7"/>
  <c r="D309" i="7"/>
  <c r="B309" i="7"/>
  <c r="X308" i="7"/>
  <c r="T308" i="7"/>
  <c r="D308" i="7"/>
  <c r="B308" i="7"/>
  <c r="X307" i="7"/>
  <c r="T307" i="7"/>
  <c r="D307" i="7"/>
  <c r="B307" i="7"/>
  <c r="X306" i="7"/>
  <c r="T306" i="7"/>
  <c r="D306" i="7"/>
  <c r="B306" i="7"/>
  <c r="X305" i="7"/>
  <c r="T305" i="7"/>
  <c r="D305" i="7"/>
  <c r="B305" i="7"/>
  <c r="X304" i="7"/>
  <c r="T304" i="7"/>
  <c r="D304" i="7"/>
  <c r="B304" i="7"/>
  <c r="X303" i="7"/>
  <c r="T303" i="7"/>
  <c r="D303" i="7"/>
  <c r="B303" i="7"/>
  <c r="X302" i="7"/>
  <c r="T302" i="7"/>
  <c r="D302" i="7"/>
  <c r="B302" i="7"/>
  <c r="X301" i="7"/>
  <c r="T301" i="7"/>
  <c r="D301" i="7"/>
  <c r="B301" i="7"/>
  <c r="X300" i="7"/>
  <c r="T300" i="7"/>
  <c r="D300" i="7"/>
  <c r="B300" i="7"/>
  <c r="X299" i="7"/>
  <c r="T299" i="7"/>
  <c r="D299" i="7"/>
  <c r="B299" i="7"/>
  <c r="X298" i="7"/>
  <c r="T298" i="7"/>
  <c r="D298" i="7"/>
  <c r="B298" i="7"/>
  <c r="X297" i="7"/>
  <c r="T297" i="7"/>
  <c r="D297" i="7"/>
  <c r="B297" i="7"/>
  <c r="X296" i="7"/>
  <c r="T296" i="7"/>
  <c r="D296" i="7"/>
  <c r="B296" i="7"/>
  <c r="X295" i="7"/>
  <c r="T295" i="7"/>
  <c r="D295" i="7"/>
  <c r="B295" i="7"/>
  <c r="X294" i="7"/>
  <c r="T294" i="7"/>
  <c r="D294" i="7"/>
  <c r="B294" i="7"/>
  <c r="X293" i="7"/>
  <c r="T293" i="7"/>
  <c r="D293" i="7"/>
  <c r="B293" i="7"/>
  <c r="X292" i="7"/>
  <c r="T292" i="7"/>
  <c r="D292" i="7"/>
  <c r="B292" i="7"/>
  <c r="X291" i="7"/>
  <c r="T291" i="7"/>
  <c r="D291" i="7"/>
  <c r="B291" i="7"/>
  <c r="X290" i="7"/>
  <c r="T290" i="7"/>
  <c r="D290" i="7"/>
  <c r="B290" i="7"/>
  <c r="X289" i="7"/>
  <c r="T289" i="7"/>
  <c r="D289" i="7"/>
  <c r="B289" i="7"/>
  <c r="X288" i="7"/>
  <c r="T288" i="7"/>
  <c r="D288" i="7"/>
  <c r="B288" i="7"/>
  <c r="X287" i="7"/>
  <c r="T287" i="7"/>
  <c r="D287" i="7"/>
  <c r="B287" i="7"/>
  <c r="X286" i="7"/>
  <c r="T286" i="7"/>
  <c r="D286" i="7"/>
  <c r="B286" i="7"/>
  <c r="X285" i="7"/>
  <c r="T285" i="7"/>
  <c r="D285" i="7"/>
  <c r="B285" i="7"/>
  <c r="X284" i="7"/>
  <c r="T284" i="7"/>
  <c r="D284" i="7"/>
  <c r="B284" i="7"/>
  <c r="X283" i="7"/>
  <c r="T283" i="7"/>
  <c r="D283" i="7"/>
  <c r="B283" i="7"/>
  <c r="X282" i="7"/>
  <c r="T282" i="7"/>
  <c r="D282" i="7"/>
  <c r="B282" i="7"/>
  <c r="X281" i="7"/>
  <c r="T281" i="7"/>
  <c r="D281" i="7"/>
  <c r="B281" i="7"/>
  <c r="X280" i="7"/>
  <c r="T280" i="7"/>
  <c r="D280" i="7"/>
  <c r="B280" i="7"/>
  <c r="X279" i="7"/>
  <c r="T279" i="7"/>
  <c r="D279" i="7"/>
  <c r="B279" i="7"/>
  <c r="X278" i="7"/>
  <c r="T278" i="7"/>
  <c r="D278" i="7"/>
  <c r="B278" i="7"/>
  <c r="X277" i="7"/>
  <c r="T277" i="7"/>
  <c r="D277" i="7"/>
  <c r="B277" i="7"/>
  <c r="X276" i="7"/>
  <c r="T276" i="7"/>
  <c r="D276" i="7"/>
  <c r="B276" i="7"/>
  <c r="X275" i="7"/>
  <c r="T275" i="7"/>
  <c r="D275" i="7"/>
  <c r="B275" i="7"/>
  <c r="X274" i="7"/>
  <c r="T274" i="7"/>
  <c r="D274" i="7"/>
  <c r="B274" i="7"/>
  <c r="X273" i="7"/>
  <c r="T273" i="7"/>
  <c r="D273" i="7"/>
  <c r="B273" i="7"/>
  <c r="X272" i="7"/>
  <c r="T272" i="7"/>
  <c r="D272" i="7"/>
  <c r="B272" i="7"/>
  <c r="X271" i="7"/>
  <c r="T271" i="7"/>
  <c r="D271" i="7"/>
  <c r="B271" i="7"/>
  <c r="X270" i="7"/>
  <c r="T270" i="7"/>
  <c r="D270" i="7"/>
  <c r="B270" i="7"/>
  <c r="X269" i="7"/>
  <c r="T269" i="7"/>
  <c r="D269" i="7"/>
  <c r="B269" i="7"/>
  <c r="X268" i="7"/>
  <c r="T268" i="7"/>
  <c r="D268" i="7"/>
  <c r="B268" i="7"/>
  <c r="X267" i="7"/>
  <c r="T267" i="7"/>
  <c r="D267" i="7"/>
  <c r="B267" i="7"/>
  <c r="X266" i="7"/>
  <c r="T266" i="7"/>
  <c r="D266" i="7"/>
  <c r="B266" i="7"/>
  <c r="X265" i="7"/>
  <c r="T265" i="7"/>
  <c r="D265" i="7"/>
  <c r="B265" i="7"/>
  <c r="X264" i="7"/>
  <c r="T264" i="7"/>
  <c r="D264" i="7"/>
  <c r="B264" i="7"/>
  <c r="X263" i="7"/>
  <c r="T263" i="7"/>
  <c r="D263" i="7"/>
  <c r="B263" i="7"/>
  <c r="X262" i="7"/>
  <c r="T262" i="7"/>
  <c r="D262" i="7"/>
  <c r="B262" i="7"/>
  <c r="X261" i="7"/>
  <c r="T261" i="7"/>
  <c r="D261" i="7"/>
  <c r="B261" i="7"/>
  <c r="X260" i="7"/>
  <c r="T260" i="7"/>
  <c r="D260" i="7"/>
  <c r="B260" i="7"/>
  <c r="X259" i="7"/>
  <c r="T259" i="7"/>
  <c r="D259" i="7"/>
  <c r="B259" i="7"/>
  <c r="X258" i="7"/>
  <c r="T258" i="7"/>
  <c r="D258" i="7"/>
  <c r="B258" i="7"/>
  <c r="X257" i="7"/>
  <c r="T257" i="7"/>
  <c r="D257" i="7"/>
  <c r="B257" i="7"/>
  <c r="X256" i="7"/>
  <c r="T256" i="7"/>
  <c r="D256" i="7"/>
  <c r="B256" i="7"/>
  <c r="X255" i="7"/>
  <c r="T255" i="7"/>
  <c r="D255" i="7"/>
  <c r="B255" i="7"/>
  <c r="X254" i="7"/>
  <c r="T254" i="7"/>
  <c r="D254" i="7"/>
  <c r="B254" i="7"/>
  <c r="X253" i="7"/>
  <c r="T253" i="7"/>
  <c r="D253" i="7"/>
  <c r="B253" i="7"/>
  <c r="X252" i="7"/>
  <c r="T252" i="7"/>
  <c r="D252" i="7"/>
  <c r="B252" i="7"/>
  <c r="X251" i="7"/>
  <c r="T251" i="7"/>
  <c r="D251" i="7"/>
  <c r="B251" i="7"/>
  <c r="X250" i="7"/>
  <c r="T250" i="7"/>
  <c r="D250" i="7"/>
  <c r="B250" i="7"/>
  <c r="X249" i="7"/>
  <c r="T249" i="7"/>
  <c r="D249" i="7"/>
  <c r="B249" i="7"/>
  <c r="X248" i="7"/>
  <c r="T248" i="7"/>
  <c r="D248" i="7"/>
  <c r="B248" i="7"/>
  <c r="X247" i="7"/>
  <c r="T247" i="7"/>
  <c r="D247" i="7"/>
  <c r="B247" i="7"/>
  <c r="X246" i="7"/>
  <c r="T246" i="7"/>
  <c r="D246" i="7"/>
  <c r="B246" i="7"/>
  <c r="X245" i="7"/>
  <c r="T245" i="7"/>
  <c r="D245" i="7"/>
  <c r="B245" i="7"/>
  <c r="X244" i="7"/>
  <c r="T244" i="7"/>
  <c r="D244" i="7"/>
  <c r="B244" i="7"/>
  <c r="X243" i="7"/>
  <c r="T243" i="7"/>
  <c r="D243" i="7"/>
  <c r="B243" i="7"/>
  <c r="X242" i="7"/>
  <c r="T242" i="7"/>
  <c r="D242" i="7"/>
  <c r="B242" i="7"/>
  <c r="X241" i="7"/>
  <c r="T241" i="7"/>
  <c r="D241" i="7"/>
  <c r="B241" i="7"/>
  <c r="X240" i="7"/>
  <c r="T240" i="7"/>
  <c r="D240" i="7"/>
  <c r="B240" i="7"/>
  <c r="X239" i="7"/>
  <c r="T239" i="7"/>
  <c r="D239" i="7"/>
  <c r="B239" i="7"/>
  <c r="X238" i="7"/>
  <c r="T238" i="7"/>
  <c r="D238" i="7"/>
  <c r="B238" i="7"/>
  <c r="X237" i="7"/>
  <c r="T237" i="7"/>
  <c r="D237" i="7"/>
  <c r="B237" i="7"/>
  <c r="X236" i="7"/>
  <c r="T236" i="7"/>
  <c r="D236" i="7"/>
  <c r="B236" i="7"/>
  <c r="X235" i="7"/>
  <c r="T235" i="7"/>
  <c r="D235" i="7"/>
  <c r="B235" i="7"/>
  <c r="X234" i="7"/>
  <c r="T234" i="7"/>
  <c r="D234" i="7"/>
  <c r="B234" i="7"/>
  <c r="X233" i="7"/>
  <c r="T233" i="7"/>
  <c r="D233" i="7"/>
  <c r="B233" i="7"/>
  <c r="X232" i="7"/>
  <c r="T232" i="7"/>
  <c r="D232" i="7"/>
  <c r="B232" i="7"/>
  <c r="X231" i="7"/>
  <c r="T231" i="7"/>
  <c r="D231" i="7"/>
  <c r="B231" i="7"/>
  <c r="X230" i="7"/>
  <c r="T230" i="7"/>
  <c r="D230" i="7"/>
  <c r="B230" i="7"/>
  <c r="X229" i="7"/>
  <c r="T229" i="7"/>
  <c r="D229" i="7"/>
  <c r="B229" i="7"/>
  <c r="X228" i="7"/>
  <c r="T228" i="7"/>
  <c r="D228" i="7"/>
  <c r="B228" i="7"/>
  <c r="X227" i="7"/>
  <c r="T227" i="7"/>
  <c r="D227" i="7"/>
  <c r="B227" i="7"/>
  <c r="X226" i="7"/>
  <c r="T226" i="7"/>
  <c r="D226" i="7"/>
  <c r="B226" i="7"/>
  <c r="X225" i="7"/>
  <c r="T225" i="7"/>
  <c r="D225" i="7"/>
  <c r="B225" i="7"/>
  <c r="X224" i="7"/>
  <c r="T224" i="7"/>
  <c r="D224" i="7"/>
  <c r="B224" i="7"/>
  <c r="X223" i="7"/>
  <c r="T223" i="7"/>
  <c r="D223" i="7"/>
  <c r="B223" i="7"/>
  <c r="X222" i="7"/>
  <c r="T222" i="7"/>
  <c r="D222" i="7"/>
  <c r="B222" i="7"/>
  <c r="X221" i="7"/>
  <c r="T221" i="7"/>
  <c r="D221" i="7"/>
  <c r="B221" i="7"/>
  <c r="X220" i="7"/>
  <c r="T220" i="7"/>
  <c r="D220" i="7"/>
  <c r="B220" i="7"/>
  <c r="X219" i="7"/>
  <c r="T219" i="7"/>
  <c r="D219" i="7"/>
  <c r="B219" i="7"/>
  <c r="X218" i="7"/>
  <c r="T218" i="7"/>
  <c r="D218" i="7"/>
  <c r="B218" i="7"/>
  <c r="X217" i="7"/>
  <c r="T217" i="7"/>
  <c r="D217" i="7"/>
  <c r="B217" i="7"/>
  <c r="X216" i="7"/>
  <c r="T216" i="7"/>
  <c r="D216" i="7"/>
  <c r="B216" i="7"/>
  <c r="X215" i="7"/>
  <c r="T215" i="7"/>
  <c r="D215" i="7"/>
  <c r="B215" i="7"/>
  <c r="X214" i="7"/>
  <c r="T214" i="7"/>
  <c r="D214" i="7"/>
  <c r="B214" i="7"/>
  <c r="X213" i="7"/>
  <c r="T213" i="7"/>
  <c r="D213" i="7"/>
  <c r="B213" i="7"/>
  <c r="X212" i="7"/>
  <c r="T212" i="7"/>
  <c r="D212" i="7"/>
  <c r="B212" i="7"/>
  <c r="X211" i="7"/>
  <c r="T211" i="7"/>
  <c r="D211" i="7"/>
  <c r="B211" i="7"/>
  <c r="X210" i="7"/>
  <c r="T210" i="7"/>
  <c r="D210" i="7"/>
  <c r="B210" i="7"/>
  <c r="X209" i="7"/>
  <c r="T209" i="7"/>
  <c r="D209" i="7"/>
  <c r="B209" i="7"/>
  <c r="X208" i="7"/>
  <c r="T208" i="7"/>
  <c r="D208" i="7"/>
  <c r="B208" i="7"/>
  <c r="X207" i="7"/>
  <c r="T207" i="7"/>
  <c r="D207" i="7"/>
  <c r="B207" i="7"/>
  <c r="X206" i="7"/>
  <c r="T206" i="7"/>
  <c r="D206" i="7"/>
  <c r="B206" i="7"/>
  <c r="X205" i="7"/>
  <c r="T205" i="7"/>
  <c r="D205" i="7"/>
  <c r="B205" i="7"/>
  <c r="X204" i="7"/>
  <c r="T204" i="7"/>
  <c r="D204" i="7"/>
  <c r="B204" i="7"/>
  <c r="X203" i="7"/>
  <c r="T203" i="7"/>
  <c r="D203" i="7"/>
  <c r="B203" i="7"/>
  <c r="X202" i="7"/>
  <c r="T202" i="7"/>
  <c r="D202" i="7"/>
  <c r="B202" i="7"/>
  <c r="X201" i="7"/>
  <c r="T201" i="7"/>
  <c r="D201" i="7"/>
  <c r="B201" i="7"/>
  <c r="X200" i="7"/>
  <c r="T200" i="7"/>
  <c r="D200" i="7"/>
  <c r="B200" i="7"/>
  <c r="X199" i="7"/>
  <c r="T199" i="7"/>
  <c r="D199" i="7"/>
  <c r="B199" i="7"/>
  <c r="X198" i="7"/>
  <c r="T198" i="7"/>
  <c r="D198" i="7"/>
  <c r="B198" i="7"/>
  <c r="X197" i="7"/>
  <c r="T197" i="7"/>
  <c r="D197" i="7"/>
  <c r="B197" i="7"/>
  <c r="X196" i="7"/>
  <c r="T196" i="7"/>
  <c r="D196" i="7"/>
  <c r="B196" i="7"/>
  <c r="X195" i="7"/>
  <c r="T195" i="7"/>
  <c r="D195" i="7"/>
  <c r="B195" i="7"/>
  <c r="X194" i="7"/>
  <c r="T194" i="7"/>
  <c r="D194" i="7"/>
  <c r="B194" i="7"/>
  <c r="X193" i="7"/>
  <c r="T193" i="7"/>
  <c r="D193" i="7"/>
  <c r="B193" i="7"/>
  <c r="X192" i="7"/>
  <c r="T192" i="7"/>
  <c r="D192" i="7"/>
  <c r="B192" i="7"/>
  <c r="X191" i="7"/>
  <c r="T191" i="7"/>
  <c r="D191" i="7"/>
  <c r="B191" i="7"/>
  <c r="X190" i="7"/>
  <c r="T190" i="7"/>
  <c r="D190" i="7"/>
  <c r="B190" i="7"/>
  <c r="X189" i="7"/>
  <c r="T189" i="7"/>
  <c r="D189" i="7"/>
  <c r="B189" i="7"/>
  <c r="X188" i="7"/>
  <c r="T188" i="7"/>
  <c r="D188" i="7"/>
  <c r="B188" i="7"/>
  <c r="X187" i="7"/>
  <c r="T187" i="7"/>
  <c r="D187" i="7"/>
  <c r="B187" i="7"/>
  <c r="X186" i="7"/>
  <c r="T186" i="7"/>
  <c r="D186" i="7"/>
  <c r="B186" i="7"/>
  <c r="X185" i="7"/>
  <c r="T185" i="7"/>
  <c r="D185" i="7"/>
  <c r="B185" i="7"/>
  <c r="X184" i="7"/>
  <c r="T184" i="7"/>
  <c r="D184" i="7"/>
  <c r="B184" i="7"/>
  <c r="X183" i="7"/>
  <c r="T183" i="7"/>
  <c r="D183" i="7"/>
  <c r="B183" i="7"/>
  <c r="X182" i="7"/>
  <c r="T182" i="7"/>
  <c r="D182" i="7"/>
  <c r="B182" i="7"/>
  <c r="X181" i="7"/>
  <c r="T181" i="7"/>
  <c r="D181" i="7"/>
  <c r="B181" i="7"/>
  <c r="X180" i="7"/>
  <c r="T180" i="7"/>
  <c r="D180" i="7"/>
  <c r="B180" i="7"/>
  <c r="X179" i="7"/>
  <c r="T179" i="7"/>
  <c r="D179" i="7"/>
  <c r="B179" i="7"/>
  <c r="X178" i="7"/>
  <c r="T178" i="7"/>
  <c r="D178" i="7"/>
  <c r="B178" i="7"/>
  <c r="X177" i="7"/>
  <c r="T177" i="7"/>
  <c r="D177" i="7"/>
  <c r="B177" i="7"/>
  <c r="X176" i="7"/>
  <c r="T176" i="7"/>
  <c r="D176" i="7"/>
  <c r="B176" i="7"/>
  <c r="X175" i="7"/>
  <c r="T175" i="7"/>
  <c r="D175" i="7"/>
  <c r="B175" i="7"/>
  <c r="X174" i="7"/>
  <c r="T174" i="7"/>
  <c r="D174" i="7"/>
  <c r="B174" i="7"/>
  <c r="X173" i="7"/>
  <c r="T173" i="7"/>
  <c r="D173" i="7"/>
  <c r="B173" i="7"/>
  <c r="X172" i="7"/>
  <c r="T172" i="7"/>
  <c r="D172" i="7"/>
  <c r="B172" i="7"/>
  <c r="X171" i="7"/>
  <c r="T171" i="7"/>
  <c r="D171" i="7"/>
  <c r="B171" i="7"/>
  <c r="X170" i="7"/>
  <c r="T170" i="7"/>
  <c r="D170" i="7"/>
  <c r="B170" i="7"/>
  <c r="X169" i="7"/>
  <c r="T169" i="7"/>
  <c r="D169" i="7"/>
  <c r="B169" i="7"/>
  <c r="X168" i="7"/>
  <c r="T168" i="7"/>
  <c r="D168" i="7"/>
  <c r="B168" i="7"/>
  <c r="X167" i="7"/>
  <c r="T167" i="7"/>
  <c r="D167" i="7"/>
  <c r="B167" i="7"/>
  <c r="X166" i="7"/>
  <c r="T166" i="7"/>
  <c r="D166" i="7"/>
  <c r="B166" i="7"/>
  <c r="X165" i="7"/>
  <c r="T165" i="7"/>
  <c r="D165" i="7"/>
  <c r="B165" i="7"/>
  <c r="X164" i="7"/>
  <c r="T164" i="7"/>
  <c r="D164" i="7"/>
  <c r="B164" i="7"/>
  <c r="X163" i="7"/>
  <c r="T163" i="7"/>
  <c r="D163" i="7"/>
  <c r="B163" i="7"/>
  <c r="X162" i="7"/>
  <c r="T162" i="7"/>
  <c r="D162" i="7"/>
  <c r="B162" i="7"/>
  <c r="X161" i="7"/>
  <c r="T161" i="7"/>
  <c r="D161" i="7"/>
  <c r="B161" i="7"/>
  <c r="X160" i="7"/>
  <c r="T160" i="7"/>
  <c r="D160" i="7"/>
  <c r="B160" i="7"/>
  <c r="X159" i="7"/>
  <c r="T159" i="7"/>
  <c r="D159" i="7"/>
  <c r="B159" i="7"/>
  <c r="X158" i="7"/>
  <c r="T158" i="7"/>
  <c r="D158" i="7"/>
  <c r="B158" i="7"/>
  <c r="X157" i="7"/>
  <c r="T157" i="7"/>
  <c r="D157" i="7"/>
  <c r="B157" i="7"/>
  <c r="X156" i="7"/>
  <c r="T156" i="7"/>
  <c r="D156" i="7"/>
  <c r="B156" i="7"/>
  <c r="X155" i="7"/>
  <c r="T155" i="7"/>
  <c r="D155" i="7"/>
  <c r="B155" i="7"/>
  <c r="X154" i="7"/>
  <c r="T154" i="7"/>
  <c r="D154" i="7"/>
  <c r="B154" i="7"/>
  <c r="X153" i="7"/>
  <c r="T153" i="7"/>
  <c r="D153" i="7"/>
  <c r="B153" i="7"/>
  <c r="X152" i="7"/>
  <c r="T152" i="7"/>
  <c r="D152" i="7"/>
  <c r="B152" i="7"/>
  <c r="X151" i="7"/>
  <c r="T151" i="7"/>
  <c r="D151" i="7"/>
  <c r="B151" i="7"/>
  <c r="X150" i="7"/>
  <c r="T150" i="7"/>
  <c r="D150" i="7"/>
  <c r="B150" i="7"/>
  <c r="X149" i="7"/>
  <c r="T149" i="7"/>
  <c r="D149" i="7"/>
  <c r="B149" i="7"/>
  <c r="X148" i="7"/>
  <c r="T148" i="7"/>
  <c r="D148" i="7"/>
  <c r="B148" i="7"/>
  <c r="X147" i="7"/>
  <c r="T147" i="7"/>
  <c r="D147" i="7"/>
  <c r="B147" i="7"/>
  <c r="X146" i="7"/>
  <c r="T146" i="7"/>
  <c r="D146" i="7"/>
  <c r="B146" i="7"/>
  <c r="X145" i="7"/>
  <c r="T145" i="7"/>
  <c r="D145" i="7"/>
  <c r="B145" i="7"/>
  <c r="X144" i="7"/>
  <c r="T144" i="7"/>
  <c r="D144" i="7"/>
  <c r="B144" i="7"/>
  <c r="X143" i="7"/>
  <c r="T143" i="7"/>
  <c r="D143" i="7"/>
  <c r="B143" i="7"/>
  <c r="X142" i="7"/>
  <c r="T142" i="7"/>
  <c r="D142" i="7"/>
  <c r="B142" i="7"/>
  <c r="X141" i="7"/>
  <c r="T141" i="7"/>
  <c r="D141" i="7"/>
  <c r="B141" i="7"/>
  <c r="X140" i="7"/>
  <c r="T140" i="7"/>
  <c r="D140" i="7"/>
  <c r="B140" i="7"/>
  <c r="X139" i="7"/>
  <c r="T139" i="7"/>
  <c r="D139" i="7"/>
  <c r="B139" i="7"/>
  <c r="X138" i="7"/>
  <c r="T138" i="7"/>
  <c r="D138" i="7"/>
  <c r="B138" i="7"/>
  <c r="X137" i="7"/>
  <c r="T137" i="7"/>
  <c r="D137" i="7"/>
  <c r="B137" i="7"/>
  <c r="X136" i="7"/>
  <c r="T136" i="7"/>
  <c r="D136" i="7"/>
  <c r="B136" i="7"/>
  <c r="X135" i="7"/>
  <c r="T135" i="7"/>
  <c r="D135" i="7"/>
  <c r="B135" i="7"/>
  <c r="X134" i="7"/>
  <c r="T134" i="7"/>
  <c r="D134" i="7"/>
  <c r="B134" i="7"/>
  <c r="X133" i="7"/>
  <c r="T133" i="7"/>
  <c r="D133" i="7"/>
  <c r="B133" i="7"/>
  <c r="X132" i="7"/>
  <c r="T132" i="7"/>
  <c r="D132" i="7"/>
  <c r="B132" i="7"/>
  <c r="X131" i="7"/>
  <c r="T131" i="7"/>
  <c r="D131" i="7"/>
  <c r="B131" i="7"/>
  <c r="X130" i="7"/>
  <c r="T130" i="7"/>
  <c r="D130" i="7"/>
  <c r="B130" i="7"/>
  <c r="X129" i="7"/>
  <c r="T129" i="7"/>
  <c r="D129" i="7"/>
  <c r="B129" i="7"/>
  <c r="X128" i="7"/>
  <c r="T128" i="7"/>
  <c r="D128" i="7"/>
  <c r="B128" i="7"/>
  <c r="X127" i="7"/>
  <c r="T127" i="7"/>
  <c r="D127" i="7"/>
  <c r="B127" i="7"/>
  <c r="X126" i="7"/>
  <c r="T126" i="7"/>
  <c r="D126" i="7"/>
  <c r="B126" i="7"/>
  <c r="X125" i="7"/>
  <c r="T125" i="7"/>
  <c r="D125" i="7"/>
  <c r="B125" i="7"/>
  <c r="X124" i="7"/>
  <c r="T124" i="7"/>
  <c r="D124" i="7"/>
  <c r="B124" i="7"/>
  <c r="X123" i="7"/>
  <c r="T123" i="7"/>
  <c r="D123" i="7"/>
  <c r="B123" i="7"/>
  <c r="X122" i="7"/>
  <c r="T122" i="7"/>
  <c r="D122" i="7"/>
  <c r="B122" i="7"/>
  <c r="X121" i="7"/>
  <c r="T121" i="7"/>
  <c r="D121" i="7"/>
  <c r="B121" i="7"/>
  <c r="X120" i="7"/>
  <c r="T120" i="7"/>
  <c r="D120" i="7"/>
  <c r="B120" i="7"/>
  <c r="X119" i="7"/>
  <c r="T119" i="7"/>
  <c r="D119" i="7"/>
  <c r="B119" i="7"/>
  <c r="X118" i="7"/>
  <c r="T118" i="7"/>
  <c r="D118" i="7"/>
  <c r="B118" i="7"/>
  <c r="X117" i="7"/>
  <c r="T117" i="7"/>
  <c r="D117" i="7"/>
  <c r="B117" i="7"/>
  <c r="X116" i="7"/>
  <c r="T116" i="7"/>
  <c r="D116" i="7"/>
  <c r="B116" i="7"/>
  <c r="X115" i="7"/>
  <c r="T115" i="7"/>
  <c r="D115" i="7"/>
  <c r="B115" i="7"/>
  <c r="X114" i="7"/>
  <c r="T114" i="7"/>
  <c r="D114" i="7"/>
  <c r="B114" i="7"/>
  <c r="X113" i="7"/>
  <c r="T113" i="7"/>
  <c r="D113" i="7"/>
  <c r="B113" i="7"/>
  <c r="X112" i="7"/>
  <c r="T112" i="7"/>
  <c r="D112" i="7"/>
  <c r="B112" i="7"/>
  <c r="X111" i="7"/>
  <c r="T111" i="7"/>
  <c r="D111" i="7"/>
  <c r="B111" i="7"/>
  <c r="X110" i="7"/>
  <c r="T110" i="7"/>
  <c r="D110" i="7"/>
  <c r="B110" i="7"/>
  <c r="X109" i="7"/>
  <c r="T109" i="7"/>
  <c r="D109" i="7"/>
  <c r="B109" i="7"/>
  <c r="X108" i="7"/>
  <c r="T108" i="7"/>
  <c r="D108" i="7"/>
  <c r="B108" i="7"/>
  <c r="X107" i="7"/>
  <c r="T107" i="7"/>
  <c r="D107" i="7"/>
  <c r="B107" i="7"/>
  <c r="X106" i="7"/>
  <c r="T106" i="7"/>
  <c r="D106" i="7"/>
  <c r="B106" i="7"/>
  <c r="X105" i="7"/>
  <c r="T105" i="7"/>
  <c r="D105" i="7"/>
  <c r="B105" i="7"/>
  <c r="X104" i="7"/>
  <c r="T104" i="7"/>
  <c r="D104" i="7"/>
  <c r="B104" i="7"/>
  <c r="X103" i="7"/>
  <c r="T103" i="7"/>
  <c r="D103" i="7"/>
  <c r="B103" i="7"/>
  <c r="X102" i="7"/>
  <c r="T102" i="7"/>
  <c r="D102" i="7"/>
  <c r="B102" i="7"/>
  <c r="X101" i="7"/>
  <c r="T101" i="7"/>
  <c r="D101" i="7"/>
  <c r="B101" i="7"/>
  <c r="X100" i="7"/>
  <c r="T100" i="7"/>
  <c r="D100" i="7"/>
  <c r="B100" i="7"/>
  <c r="X99" i="7"/>
  <c r="T99" i="7"/>
  <c r="D99" i="7"/>
  <c r="B99" i="7"/>
  <c r="X98" i="7"/>
  <c r="T98" i="7"/>
  <c r="D98" i="7"/>
  <c r="B98" i="7"/>
  <c r="X97" i="7"/>
  <c r="T97" i="7"/>
  <c r="D97" i="7"/>
  <c r="B97" i="7"/>
  <c r="X96" i="7"/>
  <c r="T96" i="7"/>
  <c r="D96" i="7"/>
  <c r="B96" i="7"/>
  <c r="X95" i="7"/>
  <c r="T95" i="7"/>
  <c r="D95" i="7"/>
  <c r="B95" i="7"/>
  <c r="X94" i="7"/>
  <c r="T94" i="7"/>
  <c r="D94" i="7"/>
  <c r="B94" i="7"/>
  <c r="X93" i="7"/>
  <c r="T93" i="7"/>
  <c r="D93" i="7"/>
  <c r="B93" i="7"/>
  <c r="X92" i="7"/>
  <c r="T92" i="7"/>
  <c r="D92" i="7"/>
  <c r="B92" i="7"/>
  <c r="X91" i="7"/>
  <c r="T91" i="7"/>
  <c r="D91" i="7"/>
  <c r="B91" i="7"/>
  <c r="X90" i="7"/>
  <c r="T90" i="7"/>
  <c r="D90" i="7"/>
  <c r="B90" i="7"/>
  <c r="X89" i="7"/>
  <c r="T89" i="7"/>
  <c r="D89" i="7"/>
  <c r="B89" i="7"/>
  <c r="X88" i="7"/>
  <c r="T88" i="7"/>
  <c r="D88" i="7"/>
  <c r="B88" i="7"/>
  <c r="X87" i="7"/>
  <c r="T87" i="7"/>
  <c r="D87" i="7"/>
  <c r="B87" i="7"/>
  <c r="X86" i="7"/>
  <c r="T86" i="7"/>
  <c r="D86" i="7"/>
  <c r="B86" i="7"/>
  <c r="X85" i="7"/>
  <c r="T85" i="7"/>
  <c r="D85" i="7"/>
  <c r="B85" i="7"/>
  <c r="X84" i="7"/>
  <c r="T84" i="7"/>
  <c r="D84" i="7"/>
  <c r="B84" i="7"/>
  <c r="X83" i="7"/>
  <c r="T83" i="7"/>
  <c r="D83" i="7"/>
  <c r="B83" i="7"/>
  <c r="X82" i="7"/>
  <c r="T82" i="7"/>
  <c r="D82" i="7"/>
  <c r="B82" i="7"/>
  <c r="X81" i="7"/>
  <c r="T81" i="7"/>
  <c r="D81" i="7"/>
  <c r="B81" i="7"/>
  <c r="X80" i="7"/>
  <c r="T80" i="7"/>
  <c r="D80" i="7"/>
  <c r="B80" i="7"/>
  <c r="X79" i="7"/>
  <c r="T79" i="7"/>
  <c r="D79" i="7"/>
  <c r="B79" i="7"/>
  <c r="X78" i="7"/>
  <c r="T78" i="7"/>
  <c r="D78" i="7"/>
  <c r="B78" i="7"/>
  <c r="X77" i="7"/>
  <c r="T77" i="7"/>
  <c r="D77" i="7"/>
  <c r="B77" i="7"/>
  <c r="X76" i="7"/>
  <c r="T76" i="7"/>
  <c r="D76" i="7"/>
  <c r="B76" i="7"/>
  <c r="X75" i="7"/>
  <c r="T75" i="7"/>
  <c r="D75" i="7"/>
  <c r="B75" i="7"/>
  <c r="X74" i="7"/>
  <c r="T74" i="7"/>
  <c r="D74" i="7"/>
  <c r="B74" i="7"/>
  <c r="X73" i="7"/>
  <c r="T73" i="7"/>
  <c r="D73" i="7"/>
  <c r="B73" i="7"/>
  <c r="X72" i="7"/>
  <c r="T72" i="7"/>
  <c r="D72" i="7"/>
  <c r="B72" i="7"/>
  <c r="X71" i="7"/>
  <c r="T71" i="7"/>
  <c r="D71" i="7"/>
  <c r="B71" i="7"/>
  <c r="X70" i="7"/>
  <c r="T70" i="7"/>
  <c r="D70" i="7"/>
  <c r="B70" i="7"/>
  <c r="X69" i="7"/>
  <c r="T69" i="7"/>
  <c r="D69" i="7"/>
  <c r="B69" i="7"/>
  <c r="X68" i="7"/>
  <c r="T68" i="7"/>
  <c r="D68" i="7"/>
  <c r="B68" i="7"/>
  <c r="X67" i="7"/>
  <c r="T67" i="7"/>
  <c r="D67" i="7"/>
  <c r="B67" i="7"/>
  <c r="X66" i="7"/>
  <c r="T66" i="7"/>
  <c r="D66" i="7"/>
  <c r="B66" i="7"/>
  <c r="X65" i="7"/>
  <c r="T65" i="7"/>
  <c r="D65" i="7"/>
  <c r="B65" i="7"/>
  <c r="X64" i="7"/>
  <c r="T64" i="7"/>
  <c r="D64" i="7"/>
  <c r="B64" i="7"/>
  <c r="X63" i="7"/>
  <c r="T63" i="7"/>
  <c r="D63" i="7"/>
  <c r="B63" i="7"/>
  <c r="X62" i="7"/>
  <c r="T62" i="7"/>
  <c r="D62" i="7"/>
  <c r="B62" i="7"/>
  <c r="X61" i="7"/>
  <c r="T61" i="7"/>
  <c r="D61" i="7"/>
  <c r="B61" i="7"/>
  <c r="X60" i="7"/>
  <c r="T60" i="7"/>
  <c r="D60" i="7"/>
  <c r="B60" i="7"/>
  <c r="X59" i="7"/>
  <c r="T59" i="7"/>
  <c r="D59" i="7"/>
  <c r="B59" i="7"/>
  <c r="X58" i="7"/>
  <c r="T58" i="7"/>
  <c r="D58" i="7"/>
  <c r="B58" i="7"/>
  <c r="X57" i="7"/>
  <c r="T57" i="7"/>
  <c r="D57" i="7"/>
  <c r="B57" i="7"/>
  <c r="X56" i="7"/>
  <c r="T56" i="7"/>
  <c r="D56" i="7"/>
  <c r="B56" i="7"/>
  <c r="X55" i="7"/>
  <c r="T55" i="7"/>
  <c r="D55" i="7"/>
  <c r="B55" i="7"/>
  <c r="X54" i="7"/>
  <c r="T54" i="7"/>
  <c r="D54" i="7"/>
  <c r="B54" i="7"/>
  <c r="X53" i="7"/>
  <c r="T53" i="7"/>
  <c r="D53" i="7"/>
  <c r="B53" i="7"/>
  <c r="X52" i="7"/>
  <c r="T52" i="7"/>
  <c r="D52" i="7"/>
  <c r="B52" i="7"/>
  <c r="X51" i="7"/>
  <c r="T51" i="7"/>
  <c r="D51" i="7"/>
  <c r="B51" i="7"/>
  <c r="X50" i="7"/>
  <c r="T50" i="7"/>
  <c r="D50" i="7"/>
  <c r="B50" i="7"/>
  <c r="X49" i="7"/>
  <c r="T49" i="7"/>
  <c r="D49" i="7"/>
  <c r="B49" i="7"/>
  <c r="X48" i="7"/>
  <c r="T48" i="7"/>
  <c r="D48" i="7"/>
  <c r="B48" i="7"/>
  <c r="X47" i="7"/>
  <c r="T47" i="7"/>
  <c r="D47" i="7"/>
  <c r="B47" i="7"/>
  <c r="X46" i="7"/>
  <c r="T46" i="7"/>
  <c r="D46" i="7"/>
  <c r="B46" i="7"/>
  <c r="X45" i="7"/>
  <c r="T45" i="7"/>
  <c r="D45" i="7"/>
  <c r="B45" i="7"/>
  <c r="X44" i="7"/>
  <c r="T44" i="7"/>
  <c r="D44" i="7"/>
  <c r="B44" i="7"/>
  <c r="X43" i="7"/>
  <c r="T43" i="7"/>
  <c r="D43" i="7"/>
  <c r="B43" i="7"/>
  <c r="X42" i="7"/>
  <c r="T42" i="7"/>
  <c r="D42" i="7"/>
  <c r="B42" i="7"/>
  <c r="X41" i="7"/>
  <c r="T41" i="7"/>
  <c r="D41" i="7"/>
  <c r="B41" i="7"/>
  <c r="X40" i="7"/>
  <c r="T40" i="7"/>
  <c r="D40" i="7"/>
  <c r="B40" i="7"/>
  <c r="X39" i="7"/>
  <c r="T39" i="7"/>
  <c r="D39" i="7"/>
  <c r="B39" i="7"/>
  <c r="X38" i="7"/>
  <c r="T38" i="7"/>
  <c r="D38" i="7"/>
  <c r="B38" i="7"/>
  <c r="X37" i="7"/>
  <c r="T37" i="7"/>
  <c r="D37" i="7"/>
  <c r="B37" i="7"/>
  <c r="X36" i="7"/>
  <c r="T36" i="7"/>
  <c r="D36" i="7"/>
  <c r="B36" i="7"/>
  <c r="X35" i="7"/>
  <c r="T35" i="7"/>
  <c r="D35" i="7"/>
  <c r="B35" i="7"/>
  <c r="X34" i="7"/>
  <c r="T34" i="7"/>
  <c r="D34" i="7"/>
  <c r="B34" i="7"/>
  <c r="X33" i="7"/>
  <c r="T33" i="7"/>
  <c r="D33" i="7"/>
  <c r="B33" i="7"/>
  <c r="X32" i="7"/>
  <c r="T32" i="7"/>
  <c r="D32" i="7"/>
  <c r="B32" i="7"/>
  <c r="X31" i="7"/>
  <c r="T31" i="7"/>
  <c r="D31" i="7"/>
  <c r="B31" i="7"/>
  <c r="X30" i="7"/>
  <c r="T30" i="7"/>
  <c r="D30" i="7"/>
  <c r="B30" i="7"/>
  <c r="X29" i="7"/>
  <c r="T29" i="7"/>
  <c r="D29" i="7"/>
  <c r="B29" i="7"/>
  <c r="X28" i="7"/>
  <c r="T28" i="7"/>
  <c r="D28" i="7"/>
  <c r="B28" i="7"/>
  <c r="X27" i="7"/>
  <c r="T27" i="7"/>
  <c r="D27" i="7"/>
  <c r="B27" i="7"/>
  <c r="X26" i="7"/>
  <c r="T26" i="7"/>
  <c r="D26" i="7"/>
  <c r="B26" i="7"/>
  <c r="D25" i="7"/>
  <c r="B25" i="7"/>
  <c r="D24" i="7"/>
  <c r="B24" i="7"/>
  <c r="D23" i="7"/>
  <c r="B23" i="7"/>
  <c r="D22" i="7"/>
  <c r="B22" i="7"/>
  <c r="D21" i="7"/>
  <c r="B21" i="7"/>
  <c r="D20" i="7"/>
  <c r="B20" i="7"/>
  <c r="D19" i="7"/>
  <c r="B19" i="7"/>
  <c r="D18" i="7"/>
  <c r="B18" i="7"/>
  <c r="D17" i="7"/>
  <c r="B17" i="7"/>
  <c r="D16" i="7"/>
  <c r="B16" i="7"/>
  <c r="D15" i="7"/>
  <c r="B15" i="7"/>
  <c r="D14" i="7"/>
  <c r="B14" i="7"/>
  <c r="D13" i="7"/>
  <c r="B13" i="7"/>
  <c r="D12" i="7"/>
  <c r="B12" i="7"/>
  <c r="D11" i="7"/>
  <c r="B11" i="7"/>
  <c r="D10" i="7"/>
  <c r="B10" i="7"/>
  <c r="D9" i="7"/>
  <c r="B9" i="7"/>
  <c r="D8" i="7"/>
  <c r="B8" i="7"/>
  <c r="D7" i="7"/>
  <c r="B7" i="7"/>
  <c r="D6" i="7"/>
  <c r="B6" i="7"/>
  <c r="D5" i="7"/>
  <c r="B5" i="7"/>
  <c r="D4" i="7"/>
  <c r="B4" i="7"/>
  <c r="D3" i="7"/>
  <c r="B3" i="7"/>
  <c r="D2" i="7"/>
  <c r="B2" i="7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26" i="2"/>
  <c r="Z348" i="4"/>
  <c r="X348" i="4"/>
  <c r="W348" i="4"/>
  <c r="V348" i="4"/>
  <c r="T348" i="4"/>
  <c r="S348" i="4"/>
  <c r="R348" i="4"/>
  <c r="Q348" i="4"/>
  <c r="Z347" i="4"/>
  <c r="X347" i="4"/>
  <c r="W347" i="4"/>
  <c r="V347" i="4"/>
  <c r="U347" i="4"/>
  <c r="T347" i="4"/>
  <c r="S347" i="4"/>
  <c r="R347" i="4"/>
  <c r="Q347" i="4"/>
  <c r="Z346" i="4"/>
  <c r="X346" i="4"/>
  <c r="W346" i="4"/>
  <c r="V346" i="4"/>
  <c r="U346" i="4"/>
  <c r="T346" i="4"/>
  <c r="S346" i="4"/>
  <c r="R346" i="4"/>
  <c r="Q346" i="4"/>
  <c r="Z345" i="4"/>
  <c r="X345" i="4"/>
  <c r="W345" i="4"/>
  <c r="V345" i="4"/>
  <c r="U345" i="4"/>
  <c r="T345" i="4"/>
  <c r="S345" i="4"/>
  <c r="R345" i="4"/>
  <c r="Q345" i="4"/>
  <c r="Z344" i="4"/>
  <c r="X344" i="4"/>
  <c r="W344" i="4"/>
  <c r="V344" i="4"/>
  <c r="U344" i="4"/>
  <c r="T344" i="4"/>
  <c r="S344" i="4"/>
  <c r="R344" i="4"/>
  <c r="Q344" i="4"/>
  <c r="Z343" i="4"/>
  <c r="X343" i="4"/>
  <c r="W343" i="4"/>
  <c r="V343" i="4"/>
  <c r="U343" i="4"/>
  <c r="T343" i="4"/>
  <c r="S343" i="4"/>
  <c r="R343" i="4"/>
  <c r="Q343" i="4"/>
  <c r="Z342" i="4"/>
  <c r="X342" i="4"/>
  <c r="W342" i="4"/>
  <c r="V342" i="4"/>
  <c r="U342" i="4"/>
  <c r="T342" i="4"/>
  <c r="S342" i="4"/>
  <c r="R342" i="4"/>
  <c r="Q342" i="4"/>
  <c r="Z341" i="4"/>
  <c r="X341" i="4"/>
  <c r="W341" i="4"/>
  <c r="V341" i="4"/>
  <c r="U341" i="4"/>
  <c r="T341" i="4"/>
  <c r="S341" i="4"/>
  <c r="R341" i="4"/>
  <c r="Q341" i="4"/>
  <c r="Z340" i="4"/>
  <c r="X340" i="4"/>
  <c r="W340" i="4"/>
  <c r="V340" i="4"/>
  <c r="T340" i="4"/>
  <c r="S340" i="4"/>
  <c r="R340" i="4"/>
  <c r="Q340" i="4"/>
  <c r="Z339" i="4"/>
  <c r="X339" i="4"/>
  <c r="W339" i="4"/>
  <c r="V339" i="4"/>
  <c r="T339" i="4"/>
  <c r="S339" i="4"/>
  <c r="R339" i="4"/>
  <c r="Q339" i="4"/>
  <c r="Z338" i="4"/>
  <c r="X338" i="4"/>
  <c r="W338" i="4"/>
  <c r="V338" i="4"/>
  <c r="T338" i="4"/>
  <c r="S338" i="4"/>
  <c r="R338" i="4"/>
  <c r="Q338" i="4"/>
  <c r="Z337" i="4"/>
  <c r="X337" i="4"/>
  <c r="W337" i="4"/>
  <c r="V337" i="4"/>
  <c r="U337" i="4"/>
  <c r="T337" i="4"/>
  <c r="S337" i="4"/>
  <c r="R337" i="4"/>
  <c r="Q337" i="4"/>
  <c r="Z336" i="4"/>
  <c r="X336" i="4"/>
  <c r="W336" i="4"/>
  <c r="V336" i="4"/>
  <c r="T336" i="4"/>
  <c r="S336" i="4"/>
  <c r="R336" i="4"/>
  <c r="Q336" i="4"/>
  <c r="Z335" i="4"/>
  <c r="X335" i="4"/>
  <c r="W335" i="4"/>
  <c r="V335" i="4"/>
  <c r="U335" i="4"/>
  <c r="T335" i="4"/>
  <c r="S335" i="4"/>
  <c r="R335" i="4"/>
  <c r="Q335" i="4"/>
  <c r="Z334" i="4"/>
  <c r="X334" i="4"/>
  <c r="W334" i="4"/>
  <c r="V334" i="4"/>
  <c r="T334" i="4"/>
  <c r="S334" i="4"/>
  <c r="R334" i="4"/>
  <c r="Q334" i="4"/>
  <c r="Z333" i="4"/>
  <c r="X333" i="4"/>
  <c r="W333" i="4"/>
  <c r="V333" i="4"/>
  <c r="U333" i="4"/>
  <c r="T333" i="4"/>
  <c r="S333" i="4"/>
  <c r="R333" i="4"/>
  <c r="Q333" i="4"/>
  <c r="Z332" i="4"/>
  <c r="X332" i="4"/>
  <c r="W332" i="4"/>
  <c r="V332" i="4"/>
  <c r="T332" i="4"/>
  <c r="S332" i="4"/>
  <c r="R332" i="4"/>
  <c r="Q332" i="4"/>
  <c r="Z331" i="4"/>
  <c r="X331" i="4"/>
  <c r="W331" i="4"/>
  <c r="V331" i="4"/>
  <c r="U331" i="4"/>
  <c r="T331" i="4"/>
  <c r="S331" i="4"/>
  <c r="R331" i="4"/>
  <c r="Q331" i="4"/>
  <c r="Z330" i="4"/>
  <c r="X330" i="4"/>
  <c r="W330" i="4"/>
  <c r="V330" i="4"/>
  <c r="T330" i="4"/>
  <c r="S330" i="4"/>
  <c r="R330" i="4"/>
  <c r="Q330" i="4"/>
  <c r="Z329" i="4"/>
  <c r="X329" i="4"/>
  <c r="W329" i="4"/>
  <c r="V329" i="4"/>
  <c r="U329" i="4"/>
  <c r="T329" i="4"/>
  <c r="S329" i="4"/>
  <c r="R329" i="4"/>
  <c r="Q329" i="4"/>
  <c r="Z328" i="4"/>
  <c r="X328" i="4"/>
  <c r="W328" i="4"/>
  <c r="V328" i="4"/>
  <c r="U328" i="4"/>
  <c r="T328" i="4"/>
  <c r="S328" i="4"/>
  <c r="R328" i="4"/>
  <c r="Q328" i="4"/>
  <c r="Z327" i="4"/>
  <c r="X327" i="4"/>
  <c r="W327" i="4"/>
  <c r="V327" i="4"/>
  <c r="U327" i="4"/>
  <c r="T327" i="4"/>
  <c r="S327" i="4"/>
  <c r="R327" i="4"/>
  <c r="Q327" i="4"/>
  <c r="Z326" i="4"/>
  <c r="X326" i="4"/>
  <c r="W326" i="4"/>
  <c r="V326" i="4"/>
  <c r="U326" i="4"/>
  <c r="T326" i="4"/>
  <c r="S326" i="4"/>
  <c r="R326" i="4"/>
  <c r="Q326" i="4"/>
  <c r="Z325" i="4"/>
  <c r="X325" i="4"/>
  <c r="W325" i="4"/>
  <c r="V325" i="4"/>
  <c r="U325" i="4"/>
  <c r="T325" i="4"/>
  <c r="S325" i="4"/>
  <c r="R325" i="4"/>
  <c r="Q325" i="4"/>
  <c r="Z324" i="4"/>
  <c r="X324" i="4"/>
  <c r="W324" i="4"/>
  <c r="V324" i="4"/>
  <c r="U324" i="4"/>
  <c r="T324" i="4"/>
  <c r="S324" i="4"/>
  <c r="R324" i="4"/>
  <c r="Q324" i="4"/>
  <c r="Z323" i="4"/>
  <c r="X323" i="4"/>
  <c r="W323" i="4"/>
  <c r="V323" i="4"/>
  <c r="U323" i="4"/>
  <c r="T323" i="4"/>
  <c r="S323" i="4"/>
  <c r="R323" i="4"/>
  <c r="Q323" i="4"/>
  <c r="Z322" i="4"/>
  <c r="X322" i="4"/>
  <c r="W322" i="4"/>
  <c r="V322" i="4"/>
  <c r="T322" i="4"/>
  <c r="S322" i="4"/>
  <c r="R322" i="4"/>
  <c r="Q322" i="4"/>
  <c r="Z321" i="4"/>
  <c r="X321" i="4"/>
  <c r="W321" i="4"/>
  <c r="V321" i="4"/>
  <c r="T321" i="4"/>
  <c r="S321" i="4"/>
  <c r="R321" i="4"/>
  <c r="Q321" i="4"/>
  <c r="Z320" i="4"/>
  <c r="X320" i="4"/>
  <c r="W320" i="4"/>
  <c r="V320" i="4"/>
  <c r="T320" i="4"/>
  <c r="S320" i="4"/>
  <c r="R320" i="4"/>
  <c r="Q320" i="4"/>
  <c r="Z319" i="4"/>
  <c r="X319" i="4"/>
  <c r="W319" i="4"/>
  <c r="V319" i="4"/>
  <c r="U319" i="4"/>
  <c r="T319" i="4"/>
  <c r="S319" i="4"/>
  <c r="R319" i="4"/>
  <c r="Q319" i="4"/>
  <c r="Z318" i="4"/>
  <c r="X318" i="4"/>
  <c r="W318" i="4"/>
  <c r="V318" i="4"/>
  <c r="T318" i="4"/>
  <c r="S318" i="4"/>
  <c r="R318" i="4"/>
  <c r="Q318" i="4"/>
  <c r="Z317" i="4"/>
  <c r="X317" i="4"/>
  <c r="W317" i="4"/>
  <c r="V317" i="4"/>
  <c r="U317" i="4"/>
  <c r="T317" i="4"/>
  <c r="S317" i="4"/>
  <c r="R317" i="4"/>
  <c r="Q317" i="4"/>
  <c r="Z316" i="4"/>
  <c r="X316" i="4"/>
  <c r="W316" i="4"/>
  <c r="V316" i="4"/>
  <c r="T316" i="4"/>
  <c r="S316" i="4"/>
  <c r="R316" i="4"/>
  <c r="Q316" i="4"/>
  <c r="Z315" i="4"/>
  <c r="X315" i="4"/>
  <c r="W315" i="4"/>
  <c r="V315" i="4"/>
  <c r="U315" i="4"/>
  <c r="T315" i="4"/>
  <c r="S315" i="4"/>
  <c r="R315" i="4"/>
  <c r="Q315" i="4"/>
  <c r="Z314" i="4"/>
  <c r="X314" i="4"/>
  <c r="W314" i="4"/>
  <c r="V314" i="4"/>
  <c r="T314" i="4"/>
  <c r="S314" i="4"/>
  <c r="R314" i="4"/>
  <c r="Q314" i="4"/>
  <c r="Z313" i="4"/>
  <c r="X313" i="4"/>
  <c r="W313" i="4"/>
  <c r="V313" i="4"/>
  <c r="U313" i="4"/>
  <c r="T313" i="4"/>
  <c r="S313" i="4"/>
  <c r="R313" i="4"/>
  <c r="Q313" i="4"/>
  <c r="Z312" i="4"/>
  <c r="X312" i="4"/>
  <c r="W312" i="4"/>
  <c r="V312" i="4"/>
  <c r="T312" i="4"/>
  <c r="S312" i="4"/>
  <c r="R312" i="4"/>
  <c r="Q312" i="4"/>
  <c r="Z311" i="4"/>
  <c r="X311" i="4"/>
  <c r="W311" i="4"/>
  <c r="V311" i="4"/>
  <c r="U311" i="4"/>
  <c r="T311" i="4"/>
  <c r="S311" i="4"/>
  <c r="R311" i="4"/>
  <c r="Q311" i="4"/>
  <c r="Z310" i="4"/>
  <c r="X310" i="4"/>
  <c r="W310" i="4"/>
  <c r="V310" i="4"/>
  <c r="U310" i="4"/>
  <c r="T310" i="4"/>
  <c r="S310" i="4"/>
  <c r="R310" i="4"/>
  <c r="Q310" i="4"/>
  <c r="Z309" i="4"/>
  <c r="X309" i="4"/>
  <c r="W309" i="4"/>
  <c r="V309" i="4"/>
  <c r="U309" i="4"/>
  <c r="T309" i="4"/>
  <c r="S309" i="4"/>
  <c r="R309" i="4"/>
  <c r="Q309" i="4"/>
  <c r="Z308" i="4"/>
  <c r="X308" i="4"/>
  <c r="W308" i="4"/>
  <c r="V308" i="4"/>
  <c r="U308" i="4"/>
  <c r="T308" i="4"/>
  <c r="S308" i="4"/>
  <c r="R308" i="4"/>
  <c r="Q308" i="4"/>
  <c r="Z307" i="4"/>
  <c r="X307" i="4"/>
  <c r="W307" i="4"/>
  <c r="V307" i="4"/>
  <c r="U307" i="4"/>
  <c r="T307" i="4"/>
  <c r="S307" i="4"/>
  <c r="R307" i="4"/>
  <c r="Q307" i="4"/>
  <c r="Z306" i="4"/>
  <c r="X306" i="4"/>
  <c r="W306" i="4"/>
  <c r="V306" i="4"/>
  <c r="U306" i="4"/>
  <c r="T306" i="4"/>
  <c r="S306" i="4"/>
  <c r="R306" i="4"/>
  <c r="Q306" i="4"/>
  <c r="Z305" i="4"/>
  <c r="X305" i="4"/>
  <c r="W305" i="4"/>
  <c r="V305" i="4"/>
  <c r="U305" i="4"/>
  <c r="T305" i="4"/>
  <c r="S305" i="4"/>
  <c r="R305" i="4"/>
  <c r="Q305" i="4"/>
  <c r="Z304" i="4"/>
  <c r="X304" i="4"/>
  <c r="W304" i="4"/>
  <c r="V304" i="4"/>
  <c r="T304" i="4"/>
  <c r="S304" i="4"/>
  <c r="R304" i="4"/>
  <c r="Q304" i="4"/>
  <c r="Z303" i="4"/>
  <c r="X303" i="4"/>
  <c r="W303" i="4"/>
  <c r="V303" i="4"/>
  <c r="T303" i="4"/>
  <c r="S303" i="4"/>
  <c r="R303" i="4"/>
  <c r="Q303" i="4"/>
  <c r="Z302" i="4"/>
  <c r="X302" i="4"/>
  <c r="W302" i="4"/>
  <c r="V302" i="4"/>
  <c r="T302" i="4"/>
  <c r="S302" i="4"/>
  <c r="R302" i="4"/>
  <c r="Q302" i="4"/>
  <c r="Z301" i="4"/>
  <c r="X301" i="4"/>
  <c r="W301" i="4"/>
  <c r="V301" i="4"/>
  <c r="U301" i="4"/>
  <c r="T301" i="4"/>
  <c r="S301" i="4"/>
  <c r="R301" i="4"/>
  <c r="Q301" i="4"/>
  <c r="Z300" i="4"/>
  <c r="X300" i="4"/>
  <c r="W300" i="4"/>
  <c r="V300" i="4"/>
  <c r="T300" i="4"/>
  <c r="S300" i="4"/>
  <c r="R300" i="4"/>
  <c r="Q300" i="4"/>
  <c r="Z299" i="4"/>
  <c r="X299" i="4"/>
  <c r="W299" i="4"/>
  <c r="V299" i="4"/>
  <c r="U299" i="4"/>
  <c r="T299" i="4"/>
  <c r="S299" i="4"/>
  <c r="R299" i="4"/>
  <c r="Q299" i="4"/>
  <c r="Z298" i="4"/>
  <c r="X298" i="4"/>
  <c r="W298" i="4"/>
  <c r="V298" i="4"/>
  <c r="T298" i="4"/>
  <c r="S298" i="4"/>
  <c r="R298" i="4"/>
  <c r="Q298" i="4"/>
  <c r="Z297" i="4"/>
  <c r="X297" i="4"/>
  <c r="W297" i="4"/>
  <c r="V297" i="4"/>
  <c r="U297" i="4"/>
  <c r="T297" i="4"/>
  <c r="S297" i="4"/>
  <c r="R297" i="4"/>
  <c r="Q297" i="4"/>
  <c r="Z296" i="4"/>
  <c r="X296" i="4"/>
  <c r="W296" i="4"/>
  <c r="V296" i="4"/>
  <c r="T296" i="4"/>
  <c r="S296" i="4"/>
  <c r="R296" i="4"/>
  <c r="Q296" i="4"/>
  <c r="Z295" i="4"/>
  <c r="X295" i="4"/>
  <c r="W295" i="4"/>
  <c r="V295" i="4"/>
  <c r="U295" i="4"/>
  <c r="T295" i="4"/>
  <c r="S295" i="4"/>
  <c r="R295" i="4"/>
  <c r="Q295" i="4"/>
  <c r="Z294" i="4"/>
  <c r="X294" i="4"/>
  <c r="W294" i="4"/>
  <c r="V294" i="4"/>
  <c r="T294" i="4"/>
  <c r="S294" i="4"/>
  <c r="R294" i="4"/>
  <c r="Q294" i="4"/>
  <c r="Z293" i="4"/>
  <c r="X293" i="4"/>
  <c r="W293" i="4"/>
  <c r="V293" i="4"/>
  <c r="U293" i="4"/>
  <c r="T293" i="4"/>
  <c r="S293" i="4"/>
  <c r="R293" i="4"/>
  <c r="Q293" i="4"/>
  <c r="Z292" i="4"/>
  <c r="X292" i="4"/>
  <c r="W292" i="4"/>
  <c r="V292" i="4"/>
  <c r="U292" i="4"/>
  <c r="T292" i="4"/>
  <c r="S292" i="4"/>
  <c r="R292" i="4"/>
  <c r="Q292" i="4"/>
  <c r="Z291" i="4"/>
  <c r="X291" i="4"/>
  <c r="W291" i="4"/>
  <c r="V291" i="4"/>
  <c r="U291" i="4"/>
  <c r="T291" i="4"/>
  <c r="S291" i="4"/>
  <c r="R291" i="4"/>
  <c r="Q291" i="4"/>
  <c r="Z290" i="4"/>
  <c r="X290" i="4"/>
  <c r="W290" i="4"/>
  <c r="V290" i="4"/>
  <c r="U290" i="4"/>
  <c r="T290" i="4"/>
  <c r="S290" i="4"/>
  <c r="R290" i="4"/>
  <c r="Q290" i="4"/>
  <c r="Z289" i="4"/>
  <c r="X289" i="4"/>
  <c r="W289" i="4"/>
  <c r="V289" i="4"/>
  <c r="U289" i="4"/>
  <c r="T289" i="4"/>
  <c r="S289" i="4"/>
  <c r="R289" i="4"/>
  <c r="Q289" i="4"/>
  <c r="Z288" i="4"/>
  <c r="X288" i="4"/>
  <c r="W288" i="4"/>
  <c r="V288" i="4"/>
  <c r="U288" i="4"/>
  <c r="T288" i="4"/>
  <c r="S288" i="4"/>
  <c r="R288" i="4"/>
  <c r="Q288" i="4"/>
  <c r="Z287" i="4"/>
  <c r="X287" i="4"/>
  <c r="W287" i="4"/>
  <c r="V287" i="4"/>
  <c r="U287" i="4"/>
  <c r="T287" i="4"/>
  <c r="S287" i="4"/>
  <c r="R287" i="4"/>
  <c r="Q287" i="4"/>
  <c r="Z286" i="4"/>
  <c r="X286" i="4"/>
  <c r="W286" i="4"/>
  <c r="V286" i="4"/>
  <c r="T286" i="4"/>
  <c r="S286" i="4"/>
  <c r="R286" i="4"/>
  <c r="Q286" i="4"/>
  <c r="Z285" i="4"/>
  <c r="X285" i="4"/>
  <c r="W285" i="4"/>
  <c r="V285" i="4"/>
  <c r="T285" i="4"/>
  <c r="S285" i="4"/>
  <c r="R285" i="4"/>
  <c r="Q285" i="4"/>
  <c r="Z284" i="4"/>
  <c r="X284" i="4"/>
  <c r="W284" i="4"/>
  <c r="V284" i="4"/>
  <c r="T284" i="4"/>
  <c r="S284" i="4"/>
  <c r="R284" i="4"/>
  <c r="Q284" i="4"/>
  <c r="Z283" i="4"/>
  <c r="X283" i="4"/>
  <c r="W283" i="4"/>
  <c r="V283" i="4"/>
  <c r="U283" i="4"/>
  <c r="T283" i="4"/>
  <c r="S283" i="4"/>
  <c r="R283" i="4"/>
  <c r="Q283" i="4"/>
  <c r="Z282" i="4"/>
  <c r="X282" i="4"/>
  <c r="W282" i="4"/>
  <c r="V282" i="4"/>
  <c r="T282" i="4"/>
  <c r="S282" i="4"/>
  <c r="R282" i="4"/>
  <c r="Q282" i="4"/>
  <c r="Z281" i="4"/>
  <c r="X281" i="4"/>
  <c r="W281" i="4"/>
  <c r="V281" i="4"/>
  <c r="U281" i="4"/>
  <c r="T281" i="4"/>
  <c r="S281" i="4"/>
  <c r="R281" i="4"/>
  <c r="Q281" i="4"/>
  <c r="Z280" i="4"/>
  <c r="X280" i="4"/>
  <c r="W280" i="4"/>
  <c r="V280" i="4"/>
  <c r="T280" i="4"/>
  <c r="S280" i="4"/>
  <c r="R280" i="4"/>
  <c r="Q280" i="4"/>
  <c r="Z279" i="4"/>
  <c r="X279" i="4"/>
  <c r="W279" i="4"/>
  <c r="V279" i="4"/>
  <c r="U279" i="4"/>
  <c r="T279" i="4"/>
  <c r="S279" i="4"/>
  <c r="R279" i="4"/>
  <c r="Q279" i="4"/>
  <c r="Z278" i="4"/>
  <c r="X278" i="4"/>
  <c r="W278" i="4"/>
  <c r="V278" i="4"/>
  <c r="T278" i="4"/>
  <c r="S278" i="4"/>
  <c r="R278" i="4"/>
  <c r="Q278" i="4"/>
  <c r="Z277" i="4"/>
  <c r="X277" i="4"/>
  <c r="W277" i="4"/>
  <c r="V277" i="4"/>
  <c r="U277" i="4"/>
  <c r="T277" i="4"/>
  <c r="S277" i="4"/>
  <c r="R277" i="4"/>
  <c r="Q277" i="4"/>
  <c r="Z276" i="4"/>
  <c r="X276" i="4"/>
  <c r="W276" i="4"/>
  <c r="V276" i="4"/>
  <c r="T276" i="4"/>
  <c r="S276" i="4"/>
  <c r="R276" i="4"/>
  <c r="Q276" i="4"/>
  <c r="Z275" i="4"/>
  <c r="X275" i="4"/>
  <c r="W275" i="4"/>
  <c r="V275" i="4"/>
  <c r="U275" i="4"/>
  <c r="T275" i="4"/>
  <c r="S275" i="4"/>
  <c r="R275" i="4"/>
  <c r="Q275" i="4"/>
  <c r="Z274" i="4"/>
  <c r="X274" i="4"/>
  <c r="W274" i="4"/>
  <c r="V274" i="4"/>
  <c r="U274" i="4"/>
  <c r="T274" i="4"/>
  <c r="S274" i="4"/>
  <c r="R274" i="4"/>
  <c r="Q274" i="4"/>
  <c r="Z273" i="4"/>
  <c r="X273" i="4"/>
  <c r="W273" i="4"/>
  <c r="V273" i="4"/>
  <c r="U273" i="4"/>
  <c r="T273" i="4"/>
  <c r="S273" i="4"/>
  <c r="R273" i="4"/>
  <c r="Q273" i="4"/>
  <c r="Z272" i="4"/>
  <c r="X272" i="4"/>
  <c r="W272" i="4"/>
  <c r="V272" i="4"/>
  <c r="U272" i="4"/>
  <c r="T272" i="4"/>
  <c r="S272" i="4"/>
  <c r="R272" i="4"/>
  <c r="Q272" i="4"/>
  <c r="Z271" i="4"/>
  <c r="X271" i="4"/>
  <c r="W271" i="4"/>
  <c r="V271" i="4"/>
  <c r="U271" i="4"/>
  <c r="T271" i="4"/>
  <c r="S271" i="4"/>
  <c r="R271" i="4"/>
  <c r="Q271" i="4"/>
  <c r="Z270" i="4"/>
  <c r="X270" i="4"/>
  <c r="W270" i="4"/>
  <c r="V270" i="4"/>
  <c r="U270" i="4"/>
  <c r="T270" i="4"/>
  <c r="S270" i="4"/>
  <c r="R270" i="4"/>
  <c r="Q270" i="4"/>
  <c r="Z269" i="4"/>
  <c r="X269" i="4"/>
  <c r="W269" i="4"/>
  <c r="V269" i="4"/>
  <c r="U269" i="4"/>
  <c r="T269" i="4"/>
  <c r="S269" i="4"/>
  <c r="R269" i="4"/>
  <c r="Q269" i="4"/>
  <c r="Z268" i="4"/>
  <c r="X268" i="4"/>
  <c r="W268" i="4"/>
  <c r="V268" i="4"/>
  <c r="T268" i="4"/>
  <c r="S268" i="4"/>
  <c r="R268" i="4"/>
  <c r="Q268" i="4"/>
  <c r="Z267" i="4"/>
  <c r="X267" i="4"/>
  <c r="W267" i="4"/>
  <c r="V267" i="4"/>
  <c r="T267" i="4"/>
  <c r="S267" i="4"/>
  <c r="R267" i="4"/>
  <c r="Q267" i="4"/>
  <c r="Z266" i="4"/>
  <c r="X266" i="4"/>
  <c r="W266" i="4"/>
  <c r="V266" i="4"/>
  <c r="T266" i="4"/>
  <c r="S266" i="4"/>
  <c r="R266" i="4"/>
  <c r="Q266" i="4"/>
  <c r="Z265" i="4"/>
  <c r="X265" i="4"/>
  <c r="W265" i="4"/>
  <c r="V265" i="4"/>
  <c r="U265" i="4"/>
  <c r="T265" i="4"/>
  <c r="S265" i="4"/>
  <c r="R265" i="4"/>
  <c r="Q265" i="4"/>
  <c r="Z264" i="4"/>
  <c r="X264" i="4"/>
  <c r="W264" i="4"/>
  <c r="V264" i="4"/>
  <c r="T264" i="4"/>
  <c r="S264" i="4"/>
  <c r="R264" i="4"/>
  <c r="Q264" i="4"/>
  <c r="Z263" i="4"/>
  <c r="X263" i="4"/>
  <c r="W263" i="4"/>
  <c r="V263" i="4"/>
  <c r="U263" i="4"/>
  <c r="T263" i="4"/>
  <c r="S263" i="4"/>
  <c r="R263" i="4"/>
  <c r="Q263" i="4"/>
  <c r="Z262" i="4"/>
  <c r="X262" i="4"/>
  <c r="W262" i="4"/>
  <c r="V262" i="4"/>
  <c r="T262" i="4"/>
  <c r="S262" i="4"/>
  <c r="R262" i="4"/>
  <c r="Q262" i="4"/>
  <c r="Z261" i="4"/>
  <c r="X261" i="4"/>
  <c r="W261" i="4"/>
  <c r="V261" i="4"/>
  <c r="U261" i="4"/>
  <c r="T261" i="4"/>
  <c r="S261" i="4"/>
  <c r="R261" i="4"/>
  <c r="Q261" i="4"/>
  <c r="Z260" i="4"/>
  <c r="X260" i="4"/>
  <c r="W260" i="4"/>
  <c r="V260" i="4"/>
  <c r="T260" i="4"/>
  <c r="S260" i="4"/>
  <c r="R260" i="4"/>
  <c r="Q260" i="4"/>
  <c r="Z259" i="4"/>
  <c r="X259" i="4"/>
  <c r="W259" i="4"/>
  <c r="V259" i="4"/>
  <c r="U259" i="4"/>
  <c r="T259" i="4"/>
  <c r="S259" i="4"/>
  <c r="R259" i="4"/>
  <c r="Q259" i="4"/>
  <c r="Z258" i="4"/>
  <c r="X258" i="4"/>
  <c r="W258" i="4"/>
  <c r="V258" i="4"/>
  <c r="T258" i="4"/>
  <c r="S258" i="4"/>
  <c r="R258" i="4"/>
  <c r="Q258" i="4"/>
  <c r="Z257" i="4"/>
  <c r="X257" i="4"/>
  <c r="W257" i="4"/>
  <c r="V257" i="4"/>
  <c r="U257" i="4"/>
  <c r="T257" i="4"/>
  <c r="S257" i="4"/>
  <c r="R257" i="4"/>
  <c r="Q257" i="4"/>
  <c r="Z256" i="4"/>
  <c r="X256" i="4"/>
  <c r="W256" i="4"/>
  <c r="V256" i="4"/>
  <c r="U256" i="4"/>
  <c r="T256" i="4"/>
  <c r="S256" i="4"/>
  <c r="R256" i="4"/>
  <c r="Q256" i="4"/>
  <c r="Z255" i="4"/>
  <c r="X255" i="4"/>
  <c r="W255" i="4"/>
  <c r="V255" i="4"/>
  <c r="U255" i="4"/>
  <c r="T255" i="4"/>
  <c r="S255" i="4"/>
  <c r="R255" i="4"/>
  <c r="Q255" i="4"/>
  <c r="Z254" i="4"/>
  <c r="X254" i="4"/>
  <c r="W254" i="4"/>
  <c r="V254" i="4"/>
  <c r="U254" i="4"/>
  <c r="T254" i="4"/>
  <c r="S254" i="4"/>
  <c r="R254" i="4"/>
  <c r="Q254" i="4"/>
  <c r="Z253" i="4"/>
  <c r="X253" i="4"/>
  <c r="W253" i="4"/>
  <c r="V253" i="4"/>
  <c r="U253" i="4"/>
  <c r="T253" i="4"/>
  <c r="S253" i="4"/>
  <c r="R253" i="4"/>
  <c r="Q253" i="4"/>
  <c r="Z252" i="4"/>
  <c r="X252" i="4"/>
  <c r="W252" i="4"/>
  <c r="V252" i="4"/>
  <c r="U252" i="4"/>
  <c r="T252" i="4"/>
  <c r="S252" i="4"/>
  <c r="R252" i="4"/>
  <c r="Q252" i="4"/>
  <c r="Z251" i="4"/>
  <c r="X251" i="4"/>
  <c r="W251" i="4"/>
  <c r="V251" i="4"/>
  <c r="U251" i="4"/>
  <c r="T251" i="4"/>
  <c r="S251" i="4"/>
  <c r="R251" i="4"/>
  <c r="Q251" i="4"/>
  <c r="Z250" i="4"/>
  <c r="X250" i="4"/>
  <c r="W250" i="4"/>
  <c r="V250" i="4"/>
  <c r="T250" i="4"/>
  <c r="S250" i="4"/>
  <c r="R250" i="4"/>
  <c r="Q250" i="4"/>
  <c r="Z249" i="4"/>
  <c r="X249" i="4"/>
  <c r="W249" i="4"/>
  <c r="V249" i="4"/>
  <c r="T249" i="4"/>
  <c r="S249" i="4"/>
  <c r="R249" i="4"/>
  <c r="Q249" i="4"/>
  <c r="Z248" i="4"/>
  <c r="X248" i="4"/>
  <c r="W248" i="4"/>
  <c r="V248" i="4"/>
  <c r="T248" i="4"/>
  <c r="S248" i="4"/>
  <c r="R248" i="4"/>
  <c r="Q248" i="4"/>
  <c r="Z247" i="4"/>
  <c r="X247" i="4"/>
  <c r="W247" i="4"/>
  <c r="V247" i="4"/>
  <c r="U247" i="4"/>
  <c r="T247" i="4"/>
  <c r="S247" i="4"/>
  <c r="R247" i="4"/>
  <c r="Q247" i="4"/>
  <c r="Z246" i="4"/>
  <c r="X246" i="4"/>
  <c r="W246" i="4"/>
  <c r="V246" i="4"/>
  <c r="T246" i="4"/>
  <c r="S246" i="4"/>
  <c r="R246" i="4"/>
  <c r="Q246" i="4"/>
  <c r="Z245" i="4"/>
  <c r="X245" i="4"/>
  <c r="W245" i="4"/>
  <c r="V245" i="4"/>
  <c r="U245" i="4"/>
  <c r="T245" i="4"/>
  <c r="S245" i="4"/>
  <c r="R245" i="4"/>
  <c r="Q245" i="4"/>
  <c r="Z244" i="4"/>
  <c r="X244" i="4"/>
  <c r="W244" i="4"/>
  <c r="V244" i="4"/>
  <c r="T244" i="4"/>
  <c r="S244" i="4"/>
  <c r="R244" i="4"/>
  <c r="Q244" i="4"/>
  <c r="Z243" i="4"/>
  <c r="X243" i="4"/>
  <c r="W243" i="4"/>
  <c r="V243" i="4"/>
  <c r="U243" i="4"/>
  <c r="T243" i="4"/>
  <c r="S243" i="4"/>
  <c r="R243" i="4"/>
  <c r="Q243" i="4"/>
  <c r="Z242" i="4"/>
  <c r="X242" i="4"/>
  <c r="W242" i="4"/>
  <c r="V242" i="4"/>
  <c r="T242" i="4"/>
  <c r="S242" i="4"/>
  <c r="R242" i="4"/>
  <c r="Q242" i="4"/>
  <c r="Z241" i="4"/>
  <c r="X241" i="4"/>
  <c r="W241" i="4"/>
  <c r="V241" i="4"/>
  <c r="U241" i="4"/>
  <c r="T241" i="4"/>
  <c r="S241" i="4"/>
  <c r="R241" i="4"/>
  <c r="Q241" i="4"/>
  <c r="Z240" i="4"/>
  <c r="X240" i="4"/>
  <c r="W240" i="4"/>
  <c r="V240" i="4"/>
  <c r="T240" i="4"/>
  <c r="S240" i="4"/>
  <c r="R240" i="4"/>
  <c r="Q240" i="4"/>
  <c r="Z239" i="4"/>
  <c r="X239" i="4"/>
  <c r="W239" i="4"/>
  <c r="V239" i="4"/>
  <c r="U239" i="4"/>
  <c r="T239" i="4"/>
  <c r="S239" i="4"/>
  <c r="R239" i="4"/>
  <c r="Q239" i="4"/>
  <c r="Z238" i="4"/>
  <c r="X238" i="4"/>
  <c r="W238" i="4"/>
  <c r="V238" i="4"/>
  <c r="U238" i="4"/>
  <c r="T238" i="4"/>
  <c r="S238" i="4"/>
  <c r="R238" i="4"/>
  <c r="Q238" i="4"/>
  <c r="Z237" i="4"/>
  <c r="X237" i="4"/>
  <c r="W237" i="4"/>
  <c r="V237" i="4"/>
  <c r="U237" i="4"/>
  <c r="T237" i="4"/>
  <c r="S237" i="4"/>
  <c r="R237" i="4"/>
  <c r="Q237" i="4"/>
  <c r="Z236" i="4"/>
  <c r="X236" i="4"/>
  <c r="W236" i="4"/>
  <c r="V236" i="4"/>
  <c r="U236" i="4"/>
  <c r="T236" i="4"/>
  <c r="S236" i="4"/>
  <c r="R236" i="4"/>
  <c r="Q236" i="4"/>
  <c r="Z235" i="4"/>
  <c r="X235" i="4"/>
  <c r="W235" i="4"/>
  <c r="V235" i="4"/>
  <c r="U235" i="4"/>
  <c r="T235" i="4"/>
  <c r="S235" i="4"/>
  <c r="R235" i="4"/>
  <c r="Q235" i="4"/>
  <c r="Z234" i="4"/>
  <c r="X234" i="4"/>
  <c r="W234" i="4"/>
  <c r="V234" i="4"/>
  <c r="U234" i="4"/>
  <c r="T234" i="4"/>
  <c r="S234" i="4"/>
  <c r="R234" i="4"/>
  <c r="Q234" i="4"/>
  <c r="Z233" i="4"/>
  <c r="X233" i="4"/>
  <c r="W233" i="4"/>
  <c r="V233" i="4"/>
  <c r="U233" i="4"/>
  <c r="T233" i="4"/>
  <c r="S233" i="4"/>
  <c r="R233" i="4"/>
  <c r="Q233" i="4"/>
  <c r="Z232" i="4"/>
  <c r="X232" i="4"/>
  <c r="W232" i="4"/>
  <c r="V232" i="4"/>
  <c r="T232" i="4"/>
  <c r="S232" i="4"/>
  <c r="R232" i="4"/>
  <c r="Q232" i="4"/>
  <c r="Z231" i="4"/>
  <c r="X231" i="4"/>
  <c r="W231" i="4"/>
  <c r="V231" i="4"/>
  <c r="T231" i="4"/>
  <c r="S231" i="4"/>
  <c r="R231" i="4"/>
  <c r="Q231" i="4"/>
  <c r="Z230" i="4"/>
  <c r="X230" i="4"/>
  <c r="W230" i="4"/>
  <c r="V230" i="4"/>
  <c r="T230" i="4"/>
  <c r="S230" i="4"/>
  <c r="R230" i="4"/>
  <c r="Q230" i="4"/>
  <c r="Z229" i="4"/>
  <c r="X229" i="4"/>
  <c r="W229" i="4"/>
  <c r="V229" i="4"/>
  <c r="U229" i="4"/>
  <c r="T229" i="4"/>
  <c r="S229" i="4"/>
  <c r="R229" i="4"/>
  <c r="Q229" i="4"/>
  <c r="Z228" i="4"/>
  <c r="X228" i="4"/>
  <c r="W228" i="4"/>
  <c r="V228" i="4"/>
  <c r="T228" i="4"/>
  <c r="S228" i="4"/>
  <c r="R228" i="4"/>
  <c r="Q228" i="4"/>
  <c r="Z227" i="4"/>
  <c r="X227" i="4"/>
  <c r="W227" i="4"/>
  <c r="V227" i="4"/>
  <c r="U227" i="4"/>
  <c r="T227" i="4"/>
  <c r="S227" i="4"/>
  <c r="R227" i="4"/>
  <c r="Q227" i="4"/>
  <c r="Z226" i="4"/>
  <c r="X226" i="4"/>
  <c r="W226" i="4"/>
  <c r="V226" i="4"/>
  <c r="T226" i="4"/>
  <c r="S226" i="4"/>
  <c r="R226" i="4"/>
  <c r="Q226" i="4"/>
  <c r="Z225" i="4"/>
  <c r="X225" i="4"/>
  <c r="W225" i="4"/>
  <c r="V225" i="4"/>
  <c r="U225" i="4"/>
  <c r="T225" i="4"/>
  <c r="S225" i="4"/>
  <c r="R225" i="4"/>
  <c r="Q225" i="4"/>
  <c r="Z224" i="4"/>
  <c r="X224" i="4"/>
  <c r="W224" i="4"/>
  <c r="V224" i="4"/>
  <c r="T224" i="4"/>
  <c r="S224" i="4"/>
  <c r="R224" i="4"/>
  <c r="Q224" i="4"/>
  <c r="Z223" i="4"/>
  <c r="X223" i="4"/>
  <c r="W223" i="4"/>
  <c r="V223" i="4"/>
  <c r="U223" i="4"/>
  <c r="T223" i="4"/>
  <c r="S223" i="4"/>
  <c r="R223" i="4"/>
  <c r="Q223" i="4"/>
  <c r="Z222" i="4"/>
  <c r="X222" i="4"/>
  <c r="W222" i="4"/>
  <c r="V222" i="4"/>
  <c r="T222" i="4"/>
  <c r="S222" i="4"/>
  <c r="R222" i="4"/>
  <c r="Q222" i="4"/>
  <c r="Z221" i="4"/>
  <c r="X221" i="4"/>
  <c r="W221" i="4"/>
  <c r="V221" i="4"/>
  <c r="U221" i="4"/>
  <c r="T221" i="4"/>
  <c r="S221" i="4"/>
  <c r="R221" i="4"/>
  <c r="Q221" i="4"/>
  <c r="Z220" i="4"/>
  <c r="X220" i="4"/>
  <c r="W220" i="4"/>
  <c r="V220" i="4"/>
  <c r="U220" i="4"/>
  <c r="T220" i="4"/>
  <c r="S220" i="4"/>
  <c r="R220" i="4"/>
  <c r="Q220" i="4"/>
  <c r="Z219" i="4"/>
  <c r="X219" i="4"/>
  <c r="W219" i="4"/>
  <c r="V219" i="4"/>
  <c r="U219" i="4"/>
  <c r="T219" i="4"/>
  <c r="S219" i="4"/>
  <c r="R219" i="4"/>
  <c r="Q219" i="4"/>
  <c r="Z218" i="4"/>
  <c r="X218" i="4"/>
  <c r="W218" i="4"/>
  <c r="V218" i="4"/>
  <c r="U218" i="4"/>
  <c r="T218" i="4"/>
  <c r="S218" i="4"/>
  <c r="R218" i="4"/>
  <c r="Q218" i="4"/>
  <c r="Z217" i="4"/>
  <c r="X217" i="4"/>
  <c r="W217" i="4"/>
  <c r="V217" i="4"/>
  <c r="U217" i="4"/>
  <c r="T217" i="4"/>
  <c r="S217" i="4"/>
  <c r="R217" i="4"/>
  <c r="Q217" i="4"/>
  <c r="Z216" i="4"/>
  <c r="X216" i="4"/>
  <c r="W216" i="4"/>
  <c r="V216" i="4"/>
  <c r="U216" i="4"/>
  <c r="T216" i="4"/>
  <c r="S216" i="4"/>
  <c r="R216" i="4"/>
  <c r="Q216" i="4"/>
  <c r="Z215" i="4"/>
  <c r="X215" i="4"/>
  <c r="W215" i="4"/>
  <c r="V215" i="4"/>
  <c r="U215" i="4"/>
  <c r="T215" i="4"/>
  <c r="S215" i="4"/>
  <c r="R215" i="4"/>
  <c r="Q215" i="4"/>
  <c r="Z214" i="4"/>
  <c r="X214" i="4"/>
  <c r="W214" i="4"/>
  <c r="V214" i="4"/>
  <c r="T214" i="4"/>
  <c r="S214" i="4"/>
  <c r="R214" i="4"/>
  <c r="Q214" i="4"/>
  <c r="Z213" i="4"/>
  <c r="X213" i="4"/>
  <c r="W213" i="4"/>
  <c r="V213" i="4"/>
  <c r="T213" i="4"/>
  <c r="S213" i="4"/>
  <c r="R213" i="4"/>
  <c r="Q213" i="4"/>
  <c r="Z212" i="4"/>
  <c r="X212" i="4"/>
  <c r="W212" i="4"/>
  <c r="V212" i="4"/>
  <c r="T212" i="4"/>
  <c r="S212" i="4"/>
  <c r="R212" i="4"/>
  <c r="Q212" i="4"/>
  <c r="Z211" i="4"/>
  <c r="X211" i="4"/>
  <c r="W211" i="4"/>
  <c r="V211" i="4"/>
  <c r="U211" i="4"/>
  <c r="T211" i="4"/>
  <c r="S211" i="4"/>
  <c r="R211" i="4"/>
  <c r="Q211" i="4"/>
  <c r="Z210" i="4"/>
  <c r="X210" i="4"/>
  <c r="W210" i="4"/>
  <c r="V210" i="4"/>
  <c r="T210" i="4"/>
  <c r="S210" i="4"/>
  <c r="R210" i="4"/>
  <c r="Q210" i="4"/>
  <c r="Z209" i="4"/>
  <c r="X209" i="4"/>
  <c r="W209" i="4"/>
  <c r="V209" i="4"/>
  <c r="U209" i="4"/>
  <c r="T209" i="4"/>
  <c r="S209" i="4"/>
  <c r="R209" i="4"/>
  <c r="Q209" i="4"/>
  <c r="Z208" i="4"/>
  <c r="X208" i="4"/>
  <c r="W208" i="4"/>
  <c r="V208" i="4"/>
  <c r="T208" i="4"/>
  <c r="S208" i="4"/>
  <c r="R208" i="4"/>
  <c r="Q208" i="4"/>
  <c r="Z207" i="4"/>
  <c r="X207" i="4"/>
  <c r="W207" i="4"/>
  <c r="V207" i="4"/>
  <c r="U207" i="4"/>
  <c r="T207" i="4"/>
  <c r="S207" i="4"/>
  <c r="R207" i="4"/>
  <c r="Q207" i="4"/>
  <c r="Z206" i="4"/>
  <c r="X206" i="4"/>
  <c r="W206" i="4"/>
  <c r="V206" i="4"/>
  <c r="T206" i="4"/>
  <c r="S206" i="4"/>
  <c r="R206" i="4"/>
  <c r="Q206" i="4"/>
  <c r="Z205" i="4"/>
  <c r="X205" i="4"/>
  <c r="W205" i="4"/>
  <c r="V205" i="4"/>
  <c r="U205" i="4"/>
  <c r="T205" i="4"/>
  <c r="S205" i="4"/>
  <c r="R205" i="4"/>
  <c r="Q205" i="4"/>
  <c r="Z204" i="4"/>
  <c r="X204" i="4"/>
  <c r="W204" i="4"/>
  <c r="V204" i="4"/>
  <c r="T204" i="4"/>
  <c r="S204" i="4"/>
  <c r="R204" i="4"/>
  <c r="Q204" i="4"/>
  <c r="Z203" i="4"/>
  <c r="X203" i="4"/>
  <c r="W203" i="4"/>
  <c r="V203" i="4"/>
  <c r="U203" i="4"/>
  <c r="T203" i="4"/>
  <c r="S203" i="4"/>
  <c r="R203" i="4"/>
  <c r="Q203" i="4"/>
  <c r="Z202" i="4"/>
  <c r="X202" i="4"/>
  <c r="W202" i="4"/>
  <c r="V202" i="4"/>
  <c r="U202" i="4"/>
  <c r="T202" i="4"/>
  <c r="S202" i="4"/>
  <c r="R202" i="4"/>
  <c r="Q202" i="4"/>
  <c r="Z201" i="4"/>
  <c r="X201" i="4"/>
  <c r="W201" i="4"/>
  <c r="V201" i="4"/>
  <c r="U201" i="4"/>
  <c r="T201" i="4"/>
  <c r="S201" i="4"/>
  <c r="R201" i="4"/>
  <c r="Q201" i="4"/>
  <c r="Z200" i="4"/>
  <c r="X200" i="4"/>
  <c r="W200" i="4"/>
  <c r="V200" i="4"/>
  <c r="U200" i="4"/>
  <c r="T200" i="4"/>
  <c r="S200" i="4"/>
  <c r="R200" i="4"/>
  <c r="Q200" i="4"/>
  <c r="Z199" i="4"/>
  <c r="X199" i="4"/>
  <c r="W199" i="4"/>
  <c r="V199" i="4"/>
  <c r="U199" i="4"/>
  <c r="T199" i="4"/>
  <c r="S199" i="4"/>
  <c r="R199" i="4"/>
  <c r="Q199" i="4"/>
  <c r="Z198" i="4"/>
  <c r="X198" i="4"/>
  <c r="W198" i="4"/>
  <c r="V198" i="4"/>
  <c r="U198" i="4"/>
  <c r="T198" i="4"/>
  <c r="S198" i="4"/>
  <c r="R198" i="4"/>
  <c r="Q198" i="4"/>
  <c r="Z197" i="4"/>
  <c r="X197" i="4"/>
  <c r="W197" i="4"/>
  <c r="V197" i="4"/>
  <c r="U197" i="4"/>
  <c r="T197" i="4"/>
  <c r="S197" i="4"/>
  <c r="R197" i="4"/>
  <c r="Q197" i="4"/>
  <c r="Z196" i="4"/>
  <c r="X196" i="4"/>
  <c r="W196" i="4"/>
  <c r="V196" i="4"/>
  <c r="T196" i="4"/>
  <c r="S196" i="4"/>
  <c r="R196" i="4"/>
  <c r="Q196" i="4"/>
  <c r="Z195" i="4"/>
  <c r="X195" i="4"/>
  <c r="W195" i="4"/>
  <c r="V195" i="4"/>
  <c r="T195" i="4"/>
  <c r="S195" i="4"/>
  <c r="R195" i="4"/>
  <c r="Q195" i="4"/>
  <c r="Z194" i="4"/>
  <c r="X194" i="4"/>
  <c r="W194" i="4"/>
  <c r="V194" i="4"/>
  <c r="T194" i="4"/>
  <c r="S194" i="4"/>
  <c r="R194" i="4"/>
  <c r="Q194" i="4"/>
  <c r="Z193" i="4"/>
  <c r="X193" i="4"/>
  <c r="W193" i="4"/>
  <c r="V193" i="4"/>
  <c r="U193" i="4"/>
  <c r="T193" i="4"/>
  <c r="S193" i="4"/>
  <c r="R193" i="4"/>
  <c r="Q193" i="4"/>
  <c r="Z192" i="4"/>
  <c r="X192" i="4"/>
  <c r="W192" i="4"/>
  <c r="V192" i="4"/>
  <c r="T192" i="4"/>
  <c r="S192" i="4"/>
  <c r="R192" i="4"/>
  <c r="Q192" i="4"/>
  <c r="Z191" i="4"/>
  <c r="X191" i="4"/>
  <c r="W191" i="4"/>
  <c r="V191" i="4"/>
  <c r="U191" i="4"/>
  <c r="T191" i="4"/>
  <c r="S191" i="4"/>
  <c r="R191" i="4"/>
  <c r="Q191" i="4"/>
  <c r="Z190" i="4"/>
  <c r="X190" i="4"/>
  <c r="W190" i="4"/>
  <c r="V190" i="4"/>
  <c r="T190" i="4"/>
  <c r="S190" i="4"/>
  <c r="R190" i="4"/>
  <c r="Q190" i="4"/>
  <c r="Z189" i="4"/>
  <c r="X189" i="4"/>
  <c r="W189" i="4"/>
  <c r="V189" i="4"/>
  <c r="U189" i="4"/>
  <c r="T189" i="4"/>
  <c r="S189" i="4"/>
  <c r="R189" i="4"/>
  <c r="Q189" i="4"/>
  <c r="Z188" i="4"/>
  <c r="X188" i="4"/>
  <c r="W188" i="4"/>
  <c r="V188" i="4"/>
  <c r="T188" i="4"/>
  <c r="S188" i="4"/>
  <c r="R188" i="4"/>
  <c r="Q188" i="4"/>
  <c r="Z187" i="4"/>
  <c r="X187" i="4"/>
  <c r="W187" i="4"/>
  <c r="V187" i="4"/>
  <c r="U187" i="4"/>
  <c r="T187" i="4"/>
  <c r="S187" i="4"/>
  <c r="R187" i="4"/>
  <c r="Q187" i="4"/>
  <c r="Z186" i="4"/>
  <c r="X186" i="4"/>
  <c r="W186" i="4"/>
  <c r="V186" i="4"/>
  <c r="T186" i="4"/>
  <c r="S186" i="4"/>
  <c r="R186" i="4"/>
  <c r="Q186" i="4"/>
  <c r="Z185" i="4"/>
  <c r="X185" i="4"/>
  <c r="W185" i="4"/>
  <c r="V185" i="4"/>
  <c r="U185" i="4"/>
  <c r="T185" i="4"/>
  <c r="S185" i="4"/>
  <c r="R185" i="4"/>
  <c r="Q185" i="4"/>
  <c r="Z184" i="4"/>
  <c r="X184" i="4"/>
  <c r="W184" i="4"/>
  <c r="V184" i="4"/>
  <c r="U184" i="4"/>
  <c r="T184" i="4"/>
  <c r="S184" i="4"/>
  <c r="R184" i="4"/>
  <c r="Q184" i="4"/>
  <c r="Z183" i="4"/>
  <c r="X183" i="4"/>
  <c r="W183" i="4"/>
  <c r="V183" i="4"/>
  <c r="U183" i="4"/>
  <c r="T183" i="4"/>
  <c r="S183" i="4"/>
  <c r="R183" i="4"/>
  <c r="Q183" i="4"/>
  <c r="Z182" i="4"/>
  <c r="X182" i="4"/>
  <c r="W182" i="4"/>
  <c r="V182" i="4"/>
  <c r="U182" i="4"/>
  <c r="T182" i="4"/>
  <c r="S182" i="4"/>
  <c r="R182" i="4"/>
  <c r="Q182" i="4"/>
  <c r="Z181" i="4"/>
  <c r="X181" i="4"/>
  <c r="W181" i="4"/>
  <c r="V181" i="4"/>
  <c r="U181" i="4"/>
  <c r="T181" i="4"/>
  <c r="S181" i="4"/>
  <c r="R181" i="4"/>
  <c r="Q181" i="4"/>
  <c r="Z180" i="4"/>
  <c r="X180" i="4"/>
  <c r="W180" i="4"/>
  <c r="V180" i="4"/>
  <c r="U180" i="4"/>
  <c r="T180" i="4"/>
  <c r="S180" i="4"/>
  <c r="R180" i="4"/>
  <c r="Q180" i="4"/>
  <c r="Z179" i="4"/>
  <c r="X179" i="4"/>
  <c r="W179" i="4"/>
  <c r="V179" i="4"/>
  <c r="U179" i="4"/>
  <c r="T179" i="4"/>
  <c r="S179" i="4"/>
  <c r="R179" i="4"/>
  <c r="Q179" i="4"/>
  <c r="Z178" i="4"/>
  <c r="X178" i="4"/>
  <c r="W178" i="4"/>
  <c r="V178" i="4"/>
  <c r="T178" i="4"/>
  <c r="S178" i="4"/>
  <c r="R178" i="4"/>
  <c r="Q178" i="4"/>
  <c r="Z177" i="4"/>
  <c r="X177" i="4"/>
  <c r="W177" i="4"/>
  <c r="V177" i="4"/>
  <c r="T177" i="4"/>
  <c r="S177" i="4"/>
  <c r="R177" i="4"/>
  <c r="Q177" i="4"/>
  <c r="Z176" i="4"/>
  <c r="X176" i="4"/>
  <c r="W176" i="4"/>
  <c r="V176" i="4"/>
  <c r="T176" i="4"/>
  <c r="S176" i="4"/>
  <c r="R176" i="4"/>
  <c r="Q176" i="4"/>
  <c r="Z175" i="4"/>
  <c r="X175" i="4"/>
  <c r="W175" i="4"/>
  <c r="V175" i="4"/>
  <c r="U175" i="4"/>
  <c r="T175" i="4"/>
  <c r="S175" i="4"/>
  <c r="R175" i="4"/>
  <c r="Q175" i="4"/>
  <c r="Z174" i="4"/>
  <c r="X174" i="4"/>
  <c r="W174" i="4"/>
  <c r="V174" i="4"/>
  <c r="T174" i="4"/>
  <c r="S174" i="4"/>
  <c r="R174" i="4"/>
  <c r="Q174" i="4"/>
  <c r="Z173" i="4"/>
  <c r="X173" i="4"/>
  <c r="W173" i="4"/>
  <c r="V173" i="4"/>
  <c r="U173" i="4"/>
  <c r="T173" i="4"/>
  <c r="S173" i="4"/>
  <c r="R173" i="4"/>
  <c r="Q173" i="4"/>
  <c r="Z172" i="4"/>
  <c r="X172" i="4"/>
  <c r="W172" i="4"/>
  <c r="V172" i="4"/>
  <c r="T172" i="4"/>
  <c r="S172" i="4"/>
  <c r="R172" i="4"/>
  <c r="Q172" i="4"/>
  <c r="Z171" i="4"/>
  <c r="X171" i="4"/>
  <c r="W171" i="4"/>
  <c r="V171" i="4"/>
  <c r="U171" i="4"/>
  <c r="T171" i="4"/>
  <c r="S171" i="4"/>
  <c r="R171" i="4"/>
  <c r="Q171" i="4"/>
  <c r="Z170" i="4"/>
  <c r="X170" i="4"/>
  <c r="W170" i="4"/>
  <c r="V170" i="4"/>
  <c r="T170" i="4"/>
  <c r="S170" i="4"/>
  <c r="R170" i="4"/>
  <c r="Q170" i="4"/>
  <c r="Z169" i="4"/>
  <c r="X169" i="4"/>
  <c r="W169" i="4"/>
  <c r="V169" i="4"/>
  <c r="U169" i="4"/>
  <c r="T169" i="4"/>
  <c r="S169" i="4"/>
  <c r="R169" i="4"/>
  <c r="Q169" i="4"/>
  <c r="Z168" i="4"/>
  <c r="X168" i="4"/>
  <c r="W168" i="4"/>
  <c r="V168" i="4"/>
  <c r="T168" i="4"/>
  <c r="S168" i="4"/>
  <c r="R168" i="4"/>
  <c r="Q168" i="4"/>
  <c r="Z167" i="4"/>
  <c r="X167" i="4"/>
  <c r="W167" i="4"/>
  <c r="V167" i="4"/>
  <c r="U167" i="4"/>
  <c r="T167" i="4"/>
  <c r="S167" i="4"/>
  <c r="R167" i="4"/>
  <c r="Q167" i="4"/>
  <c r="Z166" i="4"/>
  <c r="X166" i="4"/>
  <c r="W166" i="4"/>
  <c r="V166" i="4"/>
  <c r="U166" i="4"/>
  <c r="T166" i="4"/>
  <c r="S166" i="4"/>
  <c r="R166" i="4"/>
  <c r="Q166" i="4"/>
  <c r="Z165" i="4"/>
  <c r="X165" i="4"/>
  <c r="W165" i="4"/>
  <c r="V165" i="4"/>
  <c r="U165" i="4"/>
  <c r="T165" i="4"/>
  <c r="S165" i="4"/>
  <c r="R165" i="4"/>
  <c r="Q165" i="4"/>
  <c r="Z164" i="4"/>
  <c r="X164" i="4"/>
  <c r="W164" i="4"/>
  <c r="V164" i="4"/>
  <c r="U164" i="4"/>
  <c r="T164" i="4"/>
  <c r="S164" i="4"/>
  <c r="R164" i="4"/>
  <c r="Q164" i="4"/>
  <c r="Z163" i="4"/>
  <c r="X163" i="4"/>
  <c r="W163" i="4"/>
  <c r="V163" i="4"/>
  <c r="U163" i="4"/>
  <c r="T163" i="4"/>
  <c r="S163" i="4"/>
  <c r="R163" i="4"/>
  <c r="Q163" i="4"/>
  <c r="Z162" i="4"/>
  <c r="X162" i="4"/>
  <c r="W162" i="4"/>
  <c r="V162" i="4"/>
  <c r="U162" i="4"/>
  <c r="T162" i="4"/>
  <c r="S162" i="4"/>
  <c r="R162" i="4"/>
  <c r="Q162" i="4"/>
  <c r="Z161" i="4"/>
  <c r="X161" i="4"/>
  <c r="W161" i="4"/>
  <c r="V161" i="4"/>
  <c r="U161" i="4"/>
  <c r="T161" i="4"/>
  <c r="S161" i="4"/>
  <c r="R161" i="4"/>
  <c r="Q161" i="4"/>
  <c r="Z160" i="4"/>
  <c r="X160" i="4"/>
  <c r="W160" i="4"/>
  <c r="V160" i="4"/>
  <c r="T160" i="4"/>
  <c r="S160" i="4"/>
  <c r="R160" i="4"/>
  <c r="Q160" i="4"/>
  <c r="Z159" i="4"/>
  <c r="X159" i="4"/>
  <c r="W159" i="4"/>
  <c r="V159" i="4"/>
  <c r="T159" i="4"/>
  <c r="S159" i="4"/>
  <c r="R159" i="4"/>
  <c r="Q159" i="4"/>
  <c r="Z158" i="4"/>
  <c r="X158" i="4"/>
  <c r="W158" i="4"/>
  <c r="V158" i="4"/>
  <c r="T158" i="4"/>
  <c r="S158" i="4"/>
  <c r="R158" i="4"/>
  <c r="Q158" i="4"/>
  <c r="Z157" i="4"/>
  <c r="X157" i="4"/>
  <c r="W157" i="4"/>
  <c r="V157" i="4"/>
  <c r="U157" i="4"/>
  <c r="T157" i="4"/>
  <c r="S157" i="4"/>
  <c r="R157" i="4"/>
  <c r="Q157" i="4"/>
  <c r="Z156" i="4"/>
  <c r="X156" i="4"/>
  <c r="W156" i="4"/>
  <c r="V156" i="4"/>
  <c r="T156" i="4"/>
  <c r="S156" i="4"/>
  <c r="R156" i="4"/>
  <c r="Q156" i="4"/>
  <c r="Z155" i="4"/>
  <c r="X155" i="4"/>
  <c r="W155" i="4"/>
  <c r="V155" i="4"/>
  <c r="U155" i="4"/>
  <c r="T155" i="4"/>
  <c r="S155" i="4"/>
  <c r="R155" i="4"/>
  <c r="Q155" i="4"/>
  <c r="Z154" i="4"/>
  <c r="X154" i="4"/>
  <c r="W154" i="4"/>
  <c r="V154" i="4"/>
  <c r="T154" i="4"/>
  <c r="S154" i="4"/>
  <c r="R154" i="4"/>
  <c r="Q154" i="4"/>
  <c r="Z153" i="4"/>
  <c r="X153" i="4"/>
  <c r="W153" i="4"/>
  <c r="V153" i="4"/>
  <c r="U153" i="4"/>
  <c r="T153" i="4"/>
  <c r="S153" i="4"/>
  <c r="R153" i="4"/>
  <c r="Q153" i="4"/>
  <c r="Z152" i="4"/>
  <c r="X152" i="4"/>
  <c r="W152" i="4"/>
  <c r="V152" i="4"/>
  <c r="T152" i="4"/>
  <c r="S152" i="4"/>
  <c r="R152" i="4"/>
  <c r="Q152" i="4"/>
  <c r="Z151" i="4"/>
  <c r="X151" i="4"/>
  <c r="W151" i="4"/>
  <c r="V151" i="4"/>
  <c r="U151" i="4"/>
  <c r="T151" i="4"/>
  <c r="S151" i="4"/>
  <c r="R151" i="4"/>
  <c r="Q151" i="4"/>
  <c r="Z150" i="4"/>
  <c r="X150" i="4"/>
  <c r="W150" i="4"/>
  <c r="V150" i="4"/>
  <c r="T150" i="4"/>
  <c r="S150" i="4"/>
  <c r="R150" i="4"/>
  <c r="Q150" i="4"/>
  <c r="Z149" i="4"/>
  <c r="X149" i="4"/>
  <c r="W149" i="4"/>
  <c r="V149" i="4"/>
  <c r="U149" i="4"/>
  <c r="T149" i="4"/>
  <c r="S149" i="4"/>
  <c r="R149" i="4"/>
  <c r="Q149" i="4"/>
  <c r="Z148" i="4"/>
  <c r="X148" i="4"/>
  <c r="W148" i="4"/>
  <c r="V148" i="4"/>
  <c r="U148" i="4"/>
  <c r="T148" i="4"/>
  <c r="S148" i="4"/>
  <c r="R148" i="4"/>
  <c r="Q148" i="4"/>
  <c r="Z147" i="4"/>
  <c r="X147" i="4"/>
  <c r="W147" i="4"/>
  <c r="V147" i="4"/>
  <c r="U147" i="4"/>
  <c r="T147" i="4"/>
  <c r="S147" i="4"/>
  <c r="R147" i="4"/>
  <c r="Q147" i="4"/>
  <c r="Z146" i="4"/>
  <c r="X146" i="4"/>
  <c r="W146" i="4"/>
  <c r="V146" i="4"/>
  <c r="U146" i="4"/>
  <c r="T146" i="4"/>
  <c r="S146" i="4"/>
  <c r="R146" i="4"/>
  <c r="Q146" i="4"/>
  <c r="Z145" i="4"/>
  <c r="X145" i="4"/>
  <c r="W145" i="4"/>
  <c r="V145" i="4"/>
  <c r="U145" i="4"/>
  <c r="T145" i="4"/>
  <c r="S145" i="4"/>
  <c r="R145" i="4"/>
  <c r="Q145" i="4"/>
  <c r="Z144" i="4"/>
  <c r="X144" i="4"/>
  <c r="W144" i="4"/>
  <c r="V144" i="4"/>
  <c r="U144" i="4"/>
  <c r="T144" i="4"/>
  <c r="S144" i="4"/>
  <c r="R144" i="4"/>
  <c r="Q144" i="4"/>
  <c r="Z143" i="4"/>
  <c r="X143" i="4"/>
  <c r="W143" i="4"/>
  <c r="V143" i="4"/>
  <c r="U143" i="4"/>
  <c r="T143" i="4"/>
  <c r="S143" i="4"/>
  <c r="R143" i="4"/>
  <c r="Q143" i="4"/>
  <c r="Z142" i="4"/>
  <c r="X142" i="4"/>
  <c r="W142" i="4"/>
  <c r="V142" i="4"/>
  <c r="T142" i="4"/>
  <c r="S142" i="4"/>
  <c r="R142" i="4"/>
  <c r="Q142" i="4"/>
  <c r="Z141" i="4"/>
  <c r="X141" i="4"/>
  <c r="W141" i="4"/>
  <c r="V141" i="4"/>
  <c r="T141" i="4"/>
  <c r="S141" i="4"/>
  <c r="R141" i="4"/>
  <c r="Q141" i="4"/>
  <c r="Z140" i="4"/>
  <c r="X140" i="4"/>
  <c r="W140" i="4"/>
  <c r="V140" i="4"/>
  <c r="T140" i="4"/>
  <c r="S140" i="4"/>
  <c r="R140" i="4"/>
  <c r="Q140" i="4"/>
  <c r="Z139" i="4"/>
  <c r="X139" i="4"/>
  <c r="W139" i="4"/>
  <c r="V139" i="4"/>
  <c r="U139" i="4"/>
  <c r="T139" i="4"/>
  <c r="S139" i="4"/>
  <c r="R139" i="4"/>
  <c r="Q139" i="4"/>
  <c r="Z138" i="4"/>
  <c r="X138" i="4"/>
  <c r="W138" i="4"/>
  <c r="V138" i="4"/>
  <c r="T138" i="4"/>
  <c r="S138" i="4"/>
  <c r="R138" i="4"/>
  <c r="Q138" i="4"/>
  <c r="Z137" i="4"/>
  <c r="X137" i="4"/>
  <c r="W137" i="4"/>
  <c r="V137" i="4"/>
  <c r="U137" i="4"/>
  <c r="T137" i="4"/>
  <c r="S137" i="4"/>
  <c r="R137" i="4"/>
  <c r="Q137" i="4"/>
  <c r="Z136" i="4"/>
  <c r="X136" i="4"/>
  <c r="W136" i="4"/>
  <c r="V136" i="4"/>
  <c r="T136" i="4"/>
  <c r="S136" i="4"/>
  <c r="R136" i="4"/>
  <c r="Q136" i="4"/>
  <c r="Z135" i="4"/>
  <c r="X135" i="4"/>
  <c r="W135" i="4"/>
  <c r="V135" i="4"/>
  <c r="U135" i="4"/>
  <c r="T135" i="4"/>
  <c r="S135" i="4"/>
  <c r="R135" i="4"/>
  <c r="Q135" i="4"/>
  <c r="Z134" i="4"/>
  <c r="X134" i="4"/>
  <c r="W134" i="4"/>
  <c r="V134" i="4"/>
  <c r="T134" i="4"/>
  <c r="S134" i="4"/>
  <c r="R134" i="4"/>
  <c r="Q134" i="4"/>
  <c r="Z133" i="4"/>
  <c r="X133" i="4"/>
  <c r="W133" i="4"/>
  <c r="V133" i="4"/>
  <c r="U133" i="4"/>
  <c r="T133" i="4"/>
  <c r="S133" i="4"/>
  <c r="R133" i="4"/>
  <c r="Q133" i="4"/>
  <c r="Z132" i="4"/>
  <c r="X132" i="4"/>
  <c r="W132" i="4"/>
  <c r="V132" i="4"/>
  <c r="T132" i="4"/>
  <c r="S132" i="4"/>
  <c r="R132" i="4"/>
  <c r="Q132" i="4"/>
  <c r="Z131" i="4"/>
  <c r="X131" i="4"/>
  <c r="W131" i="4"/>
  <c r="V131" i="4"/>
  <c r="U131" i="4"/>
  <c r="T131" i="4"/>
  <c r="S131" i="4"/>
  <c r="R131" i="4"/>
  <c r="Q131" i="4"/>
  <c r="Z130" i="4"/>
  <c r="X130" i="4"/>
  <c r="W130" i="4"/>
  <c r="V130" i="4"/>
  <c r="U130" i="4"/>
  <c r="T130" i="4"/>
  <c r="S130" i="4"/>
  <c r="R130" i="4"/>
  <c r="Q130" i="4"/>
  <c r="Z129" i="4"/>
  <c r="X129" i="4"/>
  <c r="W129" i="4"/>
  <c r="V129" i="4"/>
  <c r="U129" i="4"/>
  <c r="T129" i="4"/>
  <c r="S129" i="4"/>
  <c r="R129" i="4"/>
  <c r="Q129" i="4"/>
  <c r="Z128" i="4"/>
  <c r="X128" i="4"/>
  <c r="W128" i="4"/>
  <c r="V128" i="4"/>
  <c r="U128" i="4"/>
  <c r="T128" i="4"/>
  <c r="S128" i="4"/>
  <c r="R128" i="4"/>
  <c r="Q128" i="4"/>
  <c r="Z127" i="4"/>
  <c r="X127" i="4"/>
  <c r="W127" i="4"/>
  <c r="V127" i="4"/>
  <c r="U127" i="4"/>
  <c r="T127" i="4"/>
  <c r="S127" i="4"/>
  <c r="R127" i="4"/>
  <c r="Q127" i="4"/>
  <c r="Z126" i="4"/>
  <c r="X126" i="4"/>
  <c r="W126" i="4"/>
  <c r="V126" i="4"/>
  <c r="U126" i="4"/>
  <c r="T126" i="4"/>
  <c r="S126" i="4"/>
  <c r="R126" i="4"/>
  <c r="Q126" i="4"/>
  <c r="Z125" i="4"/>
  <c r="X125" i="4"/>
  <c r="W125" i="4"/>
  <c r="V125" i="4"/>
  <c r="U125" i="4"/>
  <c r="T125" i="4"/>
  <c r="S125" i="4"/>
  <c r="R125" i="4"/>
  <c r="Q125" i="4"/>
  <c r="Z124" i="4"/>
  <c r="X124" i="4"/>
  <c r="W124" i="4"/>
  <c r="V124" i="4"/>
  <c r="T124" i="4"/>
  <c r="S124" i="4"/>
  <c r="R124" i="4"/>
  <c r="Q124" i="4"/>
  <c r="Z123" i="4"/>
  <c r="X123" i="4"/>
  <c r="W123" i="4"/>
  <c r="V123" i="4"/>
  <c r="T123" i="4"/>
  <c r="S123" i="4"/>
  <c r="R123" i="4"/>
  <c r="Q123" i="4"/>
  <c r="Z122" i="4"/>
  <c r="X122" i="4"/>
  <c r="W122" i="4"/>
  <c r="V122" i="4"/>
  <c r="T122" i="4"/>
  <c r="S122" i="4"/>
  <c r="R122" i="4"/>
  <c r="Q122" i="4"/>
  <c r="Z121" i="4"/>
  <c r="X121" i="4"/>
  <c r="W121" i="4"/>
  <c r="V121" i="4"/>
  <c r="U121" i="4"/>
  <c r="T121" i="4"/>
  <c r="S121" i="4"/>
  <c r="R121" i="4"/>
  <c r="Q121" i="4"/>
  <c r="Z120" i="4"/>
  <c r="X120" i="4"/>
  <c r="W120" i="4"/>
  <c r="V120" i="4"/>
  <c r="T120" i="4"/>
  <c r="S120" i="4"/>
  <c r="R120" i="4"/>
  <c r="Q120" i="4"/>
  <c r="Z119" i="4"/>
  <c r="X119" i="4"/>
  <c r="W119" i="4"/>
  <c r="V119" i="4"/>
  <c r="U119" i="4"/>
  <c r="T119" i="4"/>
  <c r="S119" i="4"/>
  <c r="R119" i="4"/>
  <c r="Q119" i="4"/>
  <c r="Z118" i="4"/>
  <c r="X118" i="4"/>
  <c r="W118" i="4"/>
  <c r="V118" i="4"/>
  <c r="T118" i="4"/>
  <c r="S118" i="4"/>
  <c r="R118" i="4"/>
  <c r="Q118" i="4"/>
  <c r="Z117" i="4"/>
  <c r="X117" i="4"/>
  <c r="W117" i="4"/>
  <c r="V117" i="4"/>
  <c r="U117" i="4"/>
  <c r="T117" i="4"/>
  <c r="S117" i="4"/>
  <c r="R117" i="4"/>
  <c r="Q117" i="4"/>
  <c r="Z116" i="4"/>
  <c r="X116" i="4"/>
  <c r="W116" i="4"/>
  <c r="V116" i="4"/>
  <c r="T116" i="4"/>
  <c r="S116" i="4"/>
  <c r="R116" i="4"/>
  <c r="Q116" i="4"/>
  <c r="Z115" i="4"/>
  <c r="X115" i="4"/>
  <c r="W115" i="4"/>
  <c r="V115" i="4"/>
  <c r="U115" i="4"/>
  <c r="T115" i="4"/>
  <c r="S115" i="4"/>
  <c r="R115" i="4"/>
  <c r="Q115" i="4"/>
  <c r="Z114" i="4"/>
  <c r="X114" i="4"/>
  <c r="W114" i="4"/>
  <c r="V114" i="4"/>
  <c r="T114" i="4"/>
  <c r="S114" i="4"/>
  <c r="R114" i="4"/>
  <c r="Q114" i="4"/>
  <c r="Z113" i="4"/>
  <c r="X113" i="4"/>
  <c r="W113" i="4"/>
  <c r="V113" i="4"/>
  <c r="U113" i="4"/>
  <c r="T113" i="4"/>
  <c r="S113" i="4"/>
  <c r="R113" i="4"/>
  <c r="Q113" i="4"/>
  <c r="Z112" i="4"/>
  <c r="X112" i="4"/>
  <c r="W112" i="4"/>
  <c r="V112" i="4"/>
  <c r="U112" i="4"/>
  <c r="T112" i="4"/>
  <c r="S112" i="4"/>
  <c r="R112" i="4"/>
  <c r="Q112" i="4"/>
  <c r="Z111" i="4"/>
  <c r="X111" i="4"/>
  <c r="W111" i="4"/>
  <c r="V111" i="4"/>
  <c r="U111" i="4"/>
  <c r="T111" i="4"/>
  <c r="S111" i="4"/>
  <c r="R111" i="4"/>
  <c r="Q111" i="4"/>
  <c r="Z110" i="4"/>
  <c r="X110" i="4"/>
  <c r="W110" i="4"/>
  <c r="V110" i="4"/>
  <c r="U110" i="4"/>
  <c r="T110" i="4"/>
  <c r="S110" i="4"/>
  <c r="R110" i="4"/>
  <c r="Q110" i="4"/>
  <c r="Z109" i="4"/>
  <c r="X109" i="4"/>
  <c r="W109" i="4"/>
  <c r="V109" i="4"/>
  <c r="U109" i="4"/>
  <c r="T109" i="4"/>
  <c r="S109" i="4"/>
  <c r="R109" i="4"/>
  <c r="Q109" i="4"/>
  <c r="Z108" i="4"/>
  <c r="X108" i="4"/>
  <c r="W108" i="4"/>
  <c r="V108" i="4"/>
  <c r="U108" i="4"/>
  <c r="T108" i="4"/>
  <c r="S108" i="4"/>
  <c r="R108" i="4"/>
  <c r="Q108" i="4"/>
  <c r="Z107" i="4"/>
  <c r="X107" i="4"/>
  <c r="W107" i="4"/>
  <c r="V107" i="4"/>
  <c r="U107" i="4"/>
  <c r="T107" i="4"/>
  <c r="S107" i="4"/>
  <c r="R107" i="4"/>
  <c r="Q107" i="4"/>
  <c r="Z106" i="4"/>
  <c r="X106" i="4"/>
  <c r="W106" i="4"/>
  <c r="V106" i="4"/>
  <c r="T106" i="4"/>
  <c r="S106" i="4"/>
  <c r="R106" i="4"/>
  <c r="Q106" i="4"/>
  <c r="Z105" i="4"/>
  <c r="X105" i="4"/>
  <c r="W105" i="4"/>
  <c r="V105" i="4"/>
  <c r="T105" i="4"/>
  <c r="S105" i="4"/>
  <c r="R105" i="4"/>
  <c r="Q105" i="4"/>
  <c r="Z104" i="4"/>
  <c r="X104" i="4"/>
  <c r="W104" i="4"/>
  <c r="V104" i="4"/>
  <c r="T104" i="4"/>
  <c r="S104" i="4"/>
  <c r="R104" i="4"/>
  <c r="Q104" i="4"/>
  <c r="Z103" i="4"/>
  <c r="X103" i="4"/>
  <c r="W103" i="4"/>
  <c r="V103" i="4"/>
  <c r="U103" i="4"/>
  <c r="T103" i="4"/>
  <c r="S103" i="4"/>
  <c r="R103" i="4"/>
  <c r="Q103" i="4"/>
  <c r="Z102" i="4"/>
  <c r="X102" i="4"/>
  <c r="W102" i="4"/>
  <c r="V102" i="4"/>
  <c r="T102" i="4"/>
  <c r="S102" i="4"/>
  <c r="R102" i="4"/>
  <c r="Q102" i="4"/>
  <c r="Z101" i="4"/>
  <c r="X101" i="4"/>
  <c r="W101" i="4"/>
  <c r="V101" i="4"/>
  <c r="U101" i="4"/>
  <c r="T101" i="4"/>
  <c r="S101" i="4"/>
  <c r="R101" i="4"/>
  <c r="Q101" i="4"/>
  <c r="Z100" i="4"/>
  <c r="X100" i="4"/>
  <c r="W100" i="4"/>
  <c r="V100" i="4"/>
  <c r="T100" i="4"/>
  <c r="S100" i="4"/>
  <c r="R100" i="4"/>
  <c r="Q100" i="4"/>
  <c r="Z99" i="4"/>
  <c r="X99" i="4"/>
  <c r="W99" i="4"/>
  <c r="V99" i="4"/>
  <c r="U99" i="4"/>
  <c r="T99" i="4"/>
  <c r="S99" i="4"/>
  <c r="R99" i="4"/>
  <c r="Q99" i="4"/>
  <c r="Z98" i="4"/>
  <c r="X98" i="4"/>
  <c r="W98" i="4"/>
  <c r="V98" i="4"/>
  <c r="T98" i="4"/>
  <c r="S98" i="4"/>
  <c r="R98" i="4"/>
  <c r="Q98" i="4"/>
  <c r="Z97" i="4"/>
  <c r="X97" i="4"/>
  <c r="W97" i="4"/>
  <c r="V97" i="4"/>
  <c r="U97" i="4"/>
  <c r="T97" i="4"/>
  <c r="S97" i="4"/>
  <c r="R97" i="4"/>
  <c r="Q97" i="4"/>
  <c r="Z96" i="4"/>
  <c r="X96" i="4"/>
  <c r="W96" i="4"/>
  <c r="V96" i="4"/>
  <c r="T96" i="4"/>
  <c r="S96" i="4"/>
  <c r="R96" i="4"/>
  <c r="Q96" i="4"/>
  <c r="Z95" i="4"/>
  <c r="X95" i="4"/>
  <c r="W95" i="4"/>
  <c r="V95" i="4"/>
  <c r="U95" i="4"/>
  <c r="T95" i="4"/>
  <c r="S95" i="4"/>
  <c r="R95" i="4"/>
  <c r="Q95" i="4"/>
  <c r="Z94" i="4"/>
  <c r="X94" i="4"/>
  <c r="W94" i="4"/>
  <c r="V94" i="4"/>
  <c r="U94" i="4"/>
  <c r="T94" i="4"/>
  <c r="S94" i="4"/>
  <c r="R94" i="4"/>
  <c r="Q94" i="4"/>
  <c r="Z93" i="4"/>
  <c r="X93" i="4"/>
  <c r="W93" i="4"/>
  <c r="V93" i="4"/>
  <c r="U93" i="4"/>
  <c r="T93" i="4"/>
  <c r="S93" i="4"/>
  <c r="R93" i="4"/>
  <c r="Q93" i="4"/>
  <c r="Z92" i="4"/>
  <c r="X92" i="4"/>
  <c r="W92" i="4"/>
  <c r="V92" i="4"/>
  <c r="U92" i="4"/>
  <c r="T92" i="4"/>
  <c r="S92" i="4"/>
  <c r="R92" i="4"/>
  <c r="Q92" i="4"/>
  <c r="Z91" i="4"/>
  <c r="X91" i="4"/>
  <c r="W91" i="4"/>
  <c r="V91" i="4"/>
  <c r="U91" i="4"/>
  <c r="T91" i="4"/>
  <c r="S91" i="4"/>
  <c r="R91" i="4"/>
  <c r="Q91" i="4"/>
  <c r="Z90" i="4"/>
  <c r="X90" i="4"/>
  <c r="W90" i="4"/>
  <c r="V90" i="4"/>
  <c r="U90" i="4"/>
  <c r="T90" i="4"/>
  <c r="S90" i="4"/>
  <c r="R90" i="4"/>
  <c r="Q90" i="4"/>
  <c r="Z89" i="4"/>
  <c r="X89" i="4"/>
  <c r="W89" i="4"/>
  <c r="V89" i="4"/>
  <c r="U89" i="4"/>
  <c r="T89" i="4"/>
  <c r="S89" i="4"/>
  <c r="R89" i="4"/>
  <c r="Q89" i="4"/>
  <c r="Z88" i="4"/>
  <c r="X88" i="4"/>
  <c r="W88" i="4"/>
  <c r="V88" i="4"/>
  <c r="T88" i="4"/>
  <c r="S88" i="4"/>
  <c r="R88" i="4"/>
  <c r="Q88" i="4"/>
  <c r="Z87" i="4"/>
  <c r="X87" i="4"/>
  <c r="W87" i="4"/>
  <c r="V87" i="4"/>
  <c r="T87" i="4"/>
  <c r="S87" i="4"/>
  <c r="R87" i="4"/>
  <c r="Q87" i="4"/>
  <c r="Z86" i="4"/>
  <c r="X86" i="4"/>
  <c r="W86" i="4"/>
  <c r="V86" i="4"/>
  <c r="T86" i="4"/>
  <c r="S86" i="4"/>
  <c r="R86" i="4"/>
  <c r="Q86" i="4"/>
  <c r="Z85" i="4"/>
  <c r="X85" i="4"/>
  <c r="W85" i="4"/>
  <c r="V85" i="4"/>
  <c r="U85" i="4"/>
  <c r="T85" i="4"/>
  <c r="S85" i="4"/>
  <c r="R85" i="4"/>
  <c r="Q85" i="4"/>
  <c r="Z84" i="4"/>
  <c r="X84" i="4"/>
  <c r="W84" i="4"/>
  <c r="V84" i="4"/>
  <c r="T84" i="4"/>
  <c r="S84" i="4"/>
  <c r="R84" i="4"/>
  <c r="Q84" i="4"/>
  <c r="Z83" i="4"/>
  <c r="X83" i="4"/>
  <c r="W83" i="4"/>
  <c r="V83" i="4"/>
  <c r="U83" i="4"/>
  <c r="T83" i="4"/>
  <c r="S83" i="4"/>
  <c r="R83" i="4"/>
  <c r="Q83" i="4"/>
  <c r="Z82" i="4"/>
  <c r="X82" i="4"/>
  <c r="W82" i="4"/>
  <c r="V82" i="4"/>
  <c r="T82" i="4"/>
  <c r="S82" i="4"/>
  <c r="R82" i="4"/>
  <c r="Q82" i="4"/>
  <c r="Z81" i="4"/>
  <c r="X81" i="4"/>
  <c r="W81" i="4"/>
  <c r="V81" i="4"/>
  <c r="U81" i="4"/>
  <c r="T81" i="4"/>
  <c r="S81" i="4"/>
  <c r="R81" i="4"/>
  <c r="Q81" i="4"/>
  <c r="Z80" i="4"/>
  <c r="X80" i="4"/>
  <c r="W80" i="4"/>
  <c r="V80" i="4"/>
  <c r="T80" i="4"/>
  <c r="S80" i="4"/>
  <c r="R80" i="4"/>
  <c r="Q80" i="4"/>
  <c r="Z79" i="4"/>
  <c r="X79" i="4"/>
  <c r="W79" i="4"/>
  <c r="V79" i="4"/>
  <c r="U79" i="4"/>
  <c r="T79" i="4"/>
  <c r="S79" i="4"/>
  <c r="R79" i="4"/>
  <c r="Q79" i="4"/>
  <c r="Z78" i="4"/>
  <c r="X78" i="4"/>
  <c r="W78" i="4"/>
  <c r="V78" i="4"/>
  <c r="T78" i="4"/>
  <c r="S78" i="4"/>
  <c r="R78" i="4"/>
  <c r="Q78" i="4"/>
  <c r="Z77" i="4"/>
  <c r="X77" i="4"/>
  <c r="W77" i="4"/>
  <c r="V77" i="4"/>
  <c r="U77" i="4"/>
  <c r="T77" i="4"/>
  <c r="S77" i="4"/>
  <c r="R77" i="4"/>
  <c r="Q77" i="4"/>
  <c r="Z76" i="4"/>
  <c r="X76" i="4"/>
  <c r="W76" i="4"/>
  <c r="V76" i="4"/>
  <c r="U76" i="4"/>
  <c r="T76" i="4"/>
  <c r="S76" i="4"/>
  <c r="R76" i="4"/>
  <c r="Q76" i="4"/>
  <c r="Z75" i="4"/>
  <c r="X75" i="4"/>
  <c r="W75" i="4"/>
  <c r="V75" i="4"/>
  <c r="U75" i="4"/>
  <c r="T75" i="4"/>
  <c r="S75" i="4"/>
  <c r="R75" i="4"/>
  <c r="Q75" i="4"/>
  <c r="Z74" i="4"/>
  <c r="X74" i="4"/>
  <c r="W74" i="4"/>
  <c r="V74" i="4"/>
  <c r="U74" i="4"/>
  <c r="T74" i="4"/>
  <c r="S74" i="4"/>
  <c r="R74" i="4"/>
  <c r="Q74" i="4"/>
  <c r="Z73" i="4"/>
  <c r="X73" i="4"/>
  <c r="W73" i="4"/>
  <c r="V73" i="4"/>
  <c r="U73" i="4"/>
  <c r="T73" i="4"/>
  <c r="S73" i="4"/>
  <c r="R73" i="4"/>
  <c r="Q73" i="4"/>
  <c r="Z72" i="4"/>
  <c r="X72" i="4"/>
  <c r="W72" i="4"/>
  <c r="V72" i="4"/>
  <c r="U72" i="4"/>
  <c r="T72" i="4"/>
  <c r="S72" i="4"/>
  <c r="R72" i="4"/>
  <c r="Q72" i="4"/>
  <c r="Z71" i="4"/>
  <c r="X71" i="4"/>
  <c r="W71" i="4"/>
  <c r="V71" i="4"/>
  <c r="U71" i="4"/>
  <c r="T71" i="4"/>
  <c r="S71" i="4"/>
  <c r="R71" i="4"/>
  <c r="Q71" i="4"/>
  <c r="Z70" i="4"/>
  <c r="X70" i="4"/>
  <c r="W70" i="4"/>
  <c r="V70" i="4"/>
  <c r="T70" i="4"/>
  <c r="S70" i="4"/>
  <c r="R70" i="4"/>
  <c r="Q70" i="4"/>
  <c r="Z69" i="4"/>
  <c r="X69" i="4"/>
  <c r="W69" i="4"/>
  <c r="V69" i="4"/>
  <c r="T69" i="4"/>
  <c r="S69" i="4"/>
  <c r="R69" i="4"/>
  <c r="Q69" i="4"/>
  <c r="Z68" i="4"/>
  <c r="X68" i="4"/>
  <c r="W68" i="4"/>
  <c r="V68" i="4"/>
  <c r="T68" i="4"/>
  <c r="S68" i="4"/>
  <c r="R68" i="4"/>
  <c r="Q68" i="4"/>
  <c r="Z67" i="4"/>
  <c r="X67" i="4"/>
  <c r="W67" i="4"/>
  <c r="V67" i="4"/>
  <c r="U67" i="4"/>
  <c r="T67" i="4"/>
  <c r="S67" i="4"/>
  <c r="R67" i="4"/>
  <c r="Q67" i="4"/>
  <c r="Z66" i="4"/>
  <c r="X66" i="4"/>
  <c r="W66" i="4"/>
  <c r="V66" i="4"/>
  <c r="T66" i="4"/>
  <c r="S66" i="4"/>
  <c r="R66" i="4"/>
  <c r="Q66" i="4"/>
  <c r="Z65" i="4"/>
  <c r="X65" i="4"/>
  <c r="W65" i="4"/>
  <c r="V65" i="4"/>
  <c r="U65" i="4"/>
  <c r="T65" i="4"/>
  <c r="S65" i="4"/>
  <c r="R65" i="4"/>
  <c r="Q65" i="4"/>
  <c r="Z64" i="4"/>
  <c r="X64" i="4"/>
  <c r="W64" i="4"/>
  <c r="V64" i="4"/>
  <c r="T64" i="4"/>
  <c r="S64" i="4"/>
  <c r="R64" i="4"/>
  <c r="Q64" i="4"/>
  <c r="Z63" i="4"/>
  <c r="X63" i="4"/>
  <c r="W63" i="4"/>
  <c r="V63" i="4"/>
  <c r="U63" i="4"/>
  <c r="T63" i="4"/>
  <c r="S63" i="4"/>
  <c r="R63" i="4"/>
  <c r="Q63" i="4"/>
  <c r="Z62" i="4"/>
  <c r="X62" i="4"/>
  <c r="W62" i="4"/>
  <c r="V62" i="4"/>
  <c r="T62" i="4"/>
  <c r="S62" i="4"/>
  <c r="R62" i="4"/>
  <c r="Q62" i="4"/>
  <c r="Z61" i="4"/>
  <c r="X61" i="4"/>
  <c r="W61" i="4"/>
  <c r="V61" i="4"/>
  <c r="U61" i="4"/>
  <c r="T61" i="4"/>
  <c r="S61" i="4"/>
  <c r="R61" i="4"/>
  <c r="Q61" i="4"/>
  <c r="Z60" i="4"/>
  <c r="X60" i="4"/>
  <c r="W60" i="4"/>
  <c r="V60" i="4"/>
  <c r="T60" i="4"/>
  <c r="S60" i="4"/>
  <c r="R60" i="4"/>
  <c r="Q60" i="4"/>
  <c r="Z59" i="4"/>
  <c r="X59" i="4"/>
  <c r="W59" i="4"/>
  <c r="V59" i="4"/>
  <c r="U59" i="4"/>
  <c r="T59" i="4"/>
  <c r="S59" i="4"/>
  <c r="R59" i="4"/>
  <c r="Q59" i="4"/>
  <c r="Z58" i="4"/>
  <c r="X58" i="4"/>
  <c r="W58" i="4"/>
  <c r="V58" i="4"/>
  <c r="U58" i="4"/>
  <c r="T58" i="4"/>
  <c r="S58" i="4"/>
  <c r="R58" i="4"/>
  <c r="Q58" i="4"/>
  <c r="Z57" i="4"/>
  <c r="X57" i="4"/>
  <c r="W57" i="4"/>
  <c r="V57" i="4"/>
  <c r="U57" i="4"/>
  <c r="T57" i="4"/>
  <c r="S57" i="4"/>
  <c r="R57" i="4"/>
  <c r="Q57" i="4"/>
  <c r="Z56" i="4"/>
  <c r="X56" i="4"/>
  <c r="W56" i="4"/>
  <c r="V56" i="4"/>
  <c r="U56" i="4"/>
  <c r="T56" i="4"/>
  <c r="S56" i="4"/>
  <c r="R56" i="4"/>
  <c r="Q56" i="4"/>
  <c r="Z55" i="4"/>
  <c r="X55" i="4"/>
  <c r="W55" i="4"/>
  <c r="V55" i="4"/>
  <c r="U55" i="4"/>
  <c r="T55" i="4"/>
  <c r="S55" i="4"/>
  <c r="R55" i="4"/>
  <c r="Q55" i="4"/>
  <c r="Z54" i="4"/>
  <c r="X54" i="4"/>
  <c r="W54" i="4"/>
  <c r="V54" i="4"/>
  <c r="U54" i="4"/>
  <c r="T54" i="4"/>
  <c r="S54" i="4"/>
  <c r="R54" i="4"/>
  <c r="Q54" i="4"/>
  <c r="Z53" i="4"/>
  <c r="X53" i="4"/>
  <c r="W53" i="4"/>
  <c r="V53" i="4"/>
  <c r="U53" i="4"/>
  <c r="T53" i="4"/>
  <c r="S53" i="4"/>
  <c r="R53" i="4"/>
  <c r="Q53" i="4"/>
  <c r="Z52" i="4"/>
  <c r="X52" i="4"/>
  <c r="W52" i="4"/>
  <c r="V52" i="4"/>
  <c r="T52" i="4"/>
  <c r="S52" i="4"/>
  <c r="R52" i="4"/>
  <c r="Q52" i="4"/>
  <c r="Z51" i="4"/>
  <c r="X51" i="4"/>
  <c r="W51" i="4"/>
  <c r="V51" i="4"/>
  <c r="T51" i="4"/>
  <c r="S51" i="4"/>
  <c r="R51" i="4"/>
  <c r="Q51" i="4"/>
  <c r="Z50" i="4"/>
  <c r="X50" i="4"/>
  <c r="W50" i="4"/>
  <c r="V50" i="4"/>
  <c r="T50" i="4"/>
  <c r="S50" i="4"/>
  <c r="R50" i="4"/>
  <c r="Q50" i="4"/>
  <c r="Z49" i="4"/>
  <c r="X49" i="4"/>
  <c r="W49" i="4"/>
  <c r="V49" i="4"/>
  <c r="U49" i="4"/>
  <c r="T49" i="4"/>
  <c r="S49" i="4"/>
  <c r="R49" i="4"/>
  <c r="Q49" i="4"/>
  <c r="Z48" i="4"/>
  <c r="X48" i="4"/>
  <c r="W48" i="4"/>
  <c r="V48" i="4"/>
  <c r="T48" i="4"/>
  <c r="S48" i="4"/>
  <c r="R48" i="4"/>
  <c r="Q48" i="4"/>
  <c r="Z47" i="4"/>
  <c r="X47" i="4"/>
  <c r="W47" i="4"/>
  <c r="V47" i="4"/>
  <c r="U47" i="4"/>
  <c r="T47" i="4"/>
  <c r="S47" i="4"/>
  <c r="R47" i="4"/>
  <c r="Q47" i="4"/>
  <c r="Z46" i="4"/>
  <c r="X46" i="4"/>
  <c r="W46" i="4"/>
  <c r="V46" i="4"/>
  <c r="T46" i="4"/>
  <c r="S46" i="4"/>
  <c r="R46" i="4"/>
  <c r="Q46" i="4"/>
  <c r="Z45" i="4"/>
  <c r="X45" i="4"/>
  <c r="W45" i="4"/>
  <c r="V45" i="4"/>
  <c r="U45" i="4"/>
  <c r="T45" i="4"/>
  <c r="S45" i="4"/>
  <c r="R45" i="4"/>
  <c r="Q45" i="4"/>
  <c r="Z44" i="4"/>
  <c r="X44" i="4"/>
  <c r="W44" i="4"/>
  <c r="V44" i="4"/>
  <c r="T44" i="4"/>
  <c r="S44" i="4"/>
  <c r="R44" i="4"/>
  <c r="Q44" i="4"/>
  <c r="Z43" i="4"/>
  <c r="X43" i="4"/>
  <c r="W43" i="4"/>
  <c r="V43" i="4"/>
  <c r="U43" i="4"/>
  <c r="T43" i="4"/>
  <c r="S43" i="4"/>
  <c r="R43" i="4"/>
  <c r="Q43" i="4"/>
  <c r="Z42" i="4"/>
  <c r="X42" i="4"/>
  <c r="W42" i="4"/>
  <c r="V42" i="4"/>
  <c r="T42" i="4"/>
  <c r="S42" i="4"/>
  <c r="R42" i="4"/>
  <c r="Q42" i="4"/>
  <c r="Z41" i="4"/>
  <c r="X41" i="4"/>
  <c r="W41" i="4"/>
  <c r="V41" i="4"/>
  <c r="U41" i="4"/>
  <c r="T41" i="4"/>
  <c r="S41" i="4"/>
  <c r="R41" i="4"/>
  <c r="Q41" i="4"/>
  <c r="Z40" i="4"/>
  <c r="X40" i="4"/>
  <c r="W40" i="4"/>
  <c r="V40" i="4"/>
  <c r="U40" i="4"/>
  <c r="T40" i="4"/>
  <c r="S40" i="4"/>
  <c r="R40" i="4"/>
  <c r="Q40" i="4"/>
  <c r="Z39" i="4"/>
  <c r="X39" i="4"/>
  <c r="W39" i="4"/>
  <c r="V39" i="4"/>
  <c r="U39" i="4"/>
  <c r="T39" i="4"/>
  <c r="S39" i="4"/>
  <c r="R39" i="4"/>
  <c r="Q39" i="4"/>
  <c r="Z38" i="4"/>
  <c r="X38" i="4"/>
  <c r="W38" i="4"/>
  <c r="V38" i="4"/>
  <c r="U38" i="4"/>
  <c r="T38" i="4"/>
  <c r="S38" i="4"/>
  <c r="R38" i="4"/>
  <c r="Q38" i="4"/>
  <c r="Z37" i="4"/>
  <c r="X37" i="4"/>
  <c r="W37" i="4"/>
  <c r="V37" i="4"/>
  <c r="U37" i="4"/>
  <c r="T37" i="4"/>
  <c r="S37" i="4"/>
  <c r="R37" i="4"/>
  <c r="Q37" i="4"/>
  <c r="Z36" i="4"/>
  <c r="X36" i="4"/>
  <c r="W36" i="4"/>
  <c r="V36" i="4"/>
  <c r="U36" i="4"/>
  <c r="T36" i="4"/>
  <c r="S36" i="4"/>
  <c r="R36" i="4"/>
  <c r="Q36" i="4"/>
  <c r="Z35" i="4"/>
  <c r="X35" i="4"/>
  <c r="W35" i="4"/>
  <c r="V35" i="4"/>
  <c r="U35" i="4"/>
  <c r="T35" i="4"/>
  <c r="S35" i="4"/>
  <c r="R35" i="4"/>
  <c r="Q35" i="4"/>
  <c r="Z34" i="4"/>
  <c r="X34" i="4"/>
  <c r="W34" i="4"/>
  <c r="V34" i="4"/>
  <c r="T34" i="4"/>
  <c r="S34" i="4"/>
  <c r="R34" i="4"/>
  <c r="Q34" i="4"/>
  <c r="Z33" i="4"/>
  <c r="X33" i="4"/>
  <c r="W33" i="4"/>
  <c r="V33" i="4"/>
  <c r="T33" i="4"/>
  <c r="S33" i="4"/>
  <c r="R33" i="4"/>
  <c r="Q33" i="4"/>
  <c r="Z32" i="4"/>
  <c r="X32" i="4"/>
  <c r="W32" i="4"/>
  <c r="V32" i="4"/>
  <c r="T32" i="4"/>
  <c r="S32" i="4"/>
  <c r="R32" i="4"/>
  <c r="Q32" i="4"/>
  <c r="Z31" i="4"/>
  <c r="X31" i="4"/>
  <c r="W31" i="4"/>
  <c r="V31" i="4"/>
  <c r="U31" i="4"/>
  <c r="T31" i="4"/>
  <c r="S31" i="4"/>
  <c r="R31" i="4"/>
  <c r="Q31" i="4"/>
  <c r="Z30" i="4"/>
  <c r="X30" i="4"/>
  <c r="W30" i="4"/>
  <c r="V30" i="4"/>
  <c r="T30" i="4"/>
  <c r="S30" i="4"/>
  <c r="R30" i="4"/>
  <c r="Q30" i="4"/>
  <c r="Z29" i="4"/>
  <c r="X29" i="4"/>
  <c r="W29" i="4"/>
  <c r="V29" i="4"/>
  <c r="U29" i="4"/>
  <c r="T29" i="4"/>
  <c r="S29" i="4"/>
  <c r="R29" i="4"/>
  <c r="Q29" i="4"/>
  <c r="Z28" i="4"/>
  <c r="X28" i="4"/>
  <c r="W28" i="4"/>
  <c r="V28" i="4"/>
  <c r="T28" i="4"/>
  <c r="S28" i="4"/>
  <c r="R28" i="4"/>
  <c r="Q28" i="4"/>
  <c r="Z27" i="4"/>
  <c r="X27" i="4"/>
  <c r="W27" i="4"/>
  <c r="V27" i="4"/>
  <c r="U27" i="4"/>
  <c r="T27" i="4"/>
  <c r="S27" i="4"/>
  <c r="R27" i="4"/>
  <c r="Q27" i="4"/>
  <c r="Z26" i="4"/>
  <c r="Q26" i="4"/>
  <c r="Z25" i="4"/>
  <c r="Q25" i="4"/>
  <c r="Z24" i="4"/>
  <c r="Q24" i="4"/>
  <c r="Z23" i="4"/>
  <c r="Q23" i="4"/>
  <c r="Z22" i="4"/>
  <c r="Q22" i="4"/>
  <c r="Z21" i="4"/>
  <c r="Q21" i="4"/>
  <c r="Z20" i="4"/>
  <c r="Q20" i="4"/>
  <c r="Z19" i="4"/>
  <c r="Q19" i="4"/>
  <c r="Z18" i="4"/>
  <c r="Q18" i="4"/>
  <c r="Z17" i="4"/>
  <c r="Q17" i="4"/>
  <c r="Z16" i="4"/>
  <c r="Q16" i="4"/>
  <c r="Z15" i="4"/>
  <c r="Q15" i="4"/>
  <c r="Z14" i="4"/>
  <c r="Q14" i="4"/>
  <c r="Z13" i="4"/>
  <c r="Q13" i="4"/>
  <c r="Z12" i="4"/>
  <c r="Q12" i="4"/>
  <c r="Z11" i="4"/>
  <c r="Q11" i="4"/>
  <c r="Z10" i="4"/>
  <c r="Q10" i="4"/>
  <c r="Z9" i="4"/>
  <c r="Q9" i="4"/>
  <c r="Z8" i="4"/>
  <c r="Q8" i="4"/>
  <c r="Z7" i="4"/>
  <c r="Q7" i="4"/>
  <c r="Z6" i="4"/>
  <c r="Q6" i="4"/>
  <c r="Z5" i="4"/>
  <c r="Q5" i="4"/>
  <c r="Z4" i="4"/>
  <c r="Q4" i="4"/>
  <c r="Z3" i="4"/>
  <c r="Q3" i="4"/>
  <c r="P348" i="4"/>
  <c r="O348" i="4"/>
  <c r="N348" i="4"/>
  <c r="P347" i="4"/>
  <c r="O347" i="4"/>
  <c r="N347" i="4"/>
  <c r="P346" i="4"/>
  <c r="O346" i="4"/>
  <c r="N346" i="4"/>
  <c r="P345" i="4"/>
  <c r="O345" i="4"/>
  <c r="N345" i="4"/>
  <c r="P344" i="4"/>
  <c r="O344" i="4"/>
  <c r="N344" i="4"/>
  <c r="P343" i="4"/>
  <c r="O343" i="4"/>
  <c r="N343" i="4"/>
  <c r="P342" i="4"/>
  <c r="O342" i="4"/>
  <c r="N342" i="4"/>
  <c r="P341" i="4"/>
  <c r="O341" i="4"/>
  <c r="N341" i="4"/>
  <c r="P340" i="4"/>
  <c r="O340" i="4"/>
  <c r="N340" i="4"/>
  <c r="P339" i="4"/>
  <c r="O339" i="4"/>
  <c r="N339" i="4"/>
  <c r="P338" i="4"/>
  <c r="O338" i="4"/>
  <c r="N338" i="4"/>
  <c r="P337" i="4"/>
  <c r="O337" i="4"/>
  <c r="N337" i="4"/>
  <c r="P336" i="4"/>
  <c r="O336" i="4"/>
  <c r="N336" i="4"/>
  <c r="P335" i="4"/>
  <c r="O335" i="4"/>
  <c r="N335" i="4"/>
  <c r="P334" i="4"/>
  <c r="O334" i="4"/>
  <c r="N334" i="4"/>
  <c r="P333" i="4"/>
  <c r="O333" i="4"/>
  <c r="N333" i="4"/>
  <c r="P332" i="4"/>
  <c r="O332" i="4"/>
  <c r="N332" i="4"/>
  <c r="P331" i="4"/>
  <c r="O331" i="4"/>
  <c r="N331" i="4"/>
  <c r="P330" i="4"/>
  <c r="O330" i="4"/>
  <c r="N330" i="4"/>
  <c r="P329" i="4"/>
  <c r="O329" i="4"/>
  <c r="N329" i="4"/>
  <c r="P328" i="4"/>
  <c r="O328" i="4"/>
  <c r="N328" i="4"/>
  <c r="P327" i="4"/>
  <c r="O327" i="4"/>
  <c r="N327" i="4"/>
  <c r="P326" i="4"/>
  <c r="O326" i="4"/>
  <c r="N326" i="4"/>
  <c r="P325" i="4"/>
  <c r="O325" i="4"/>
  <c r="N325" i="4"/>
  <c r="P324" i="4"/>
  <c r="O324" i="4"/>
  <c r="N324" i="4"/>
  <c r="P323" i="4"/>
  <c r="O323" i="4"/>
  <c r="N323" i="4"/>
  <c r="P322" i="4"/>
  <c r="O322" i="4"/>
  <c r="N322" i="4"/>
  <c r="P321" i="4"/>
  <c r="O321" i="4"/>
  <c r="N321" i="4"/>
  <c r="P320" i="4"/>
  <c r="O320" i="4"/>
  <c r="N320" i="4"/>
  <c r="P319" i="4"/>
  <c r="O319" i="4"/>
  <c r="N319" i="4"/>
  <c r="P318" i="4"/>
  <c r="O318" i="4"/>
  <c r="N318" i="4"/>
  <c r="P317" i="4"/>
  <c r="O317" i="4"/>
  <c r="N317" i="4"/>
  <c r="P316" i="4"/>
  <c r="O316" i="4"/>
  <c r="N316" i="4"/>
  <c r="P315" i="4"/>
  <c r="O315" i="4"/>
  <c r="N315" i="4"/>
  <c r="P314" i="4"/>
  <c r="O314" i="4"/>
  <c r="N314" i="4"/>
  <c r="P313" i="4"/>
  <c r="O313" i="4"/>
  <c r="N313" i="4"/>
  <c r="P312" i="4"/>
  <c r="O312" i="4"/>
  <c r="N312" i="4"/>
  <c r="P311" i="4"/>
  <c r="O311" i="4"/>
  <c r="N311" i="4"/>
  <c r="P310" i="4"/>
  <c r="O310" i="4"/>
  <c r="N310" i="4"/>
  <c r="P309" i="4"/>
  <c r="O309" i="4"/>
  <c r="N309" i="4"/>
  <c r="P308" i="4"/>
  <c r="O308" i="4"/>
  <c r="N308" i="4"/>
  <c r="P307" i="4"/>
  <c r="O307" i="4"/>
  <c r="N307" i="4"/>
  <c r="P306" i="4"/>
  <c r="O306" i="4"/>
  <c r="N306" i="4"/>
  <c r="P305" i="4"/>
  <c r="O305" i="4"/>
  <c r="N305" i="4"/>
  <c r="P304" i="4"/>
  <c r="O304" i="4"/>
  <c r="N304" i="4"/>
  <c r="P303" i="4"/>
  <c r="O303" i="4"/>
  <c r="N303" i="4"/>
  <c r="P302" i="4"/>
  <c r="O302" i="4"/>
  <c r="N302" i="4"/>
  <c r="P301" i="4"/>
  <c r="O301" i="4"/>
  <c r="N301" i="4"/>
  <c r="P300" i="4"/>
  <c r="O300" i="4"/>
  <c r="N300" i="4"/>
  <c r="P299" i="4"/>
  <c r="O299" i="4"/>
  <c r="N299" i="4"/>
  <c r="P298" i="4"/>
  <c r="O298" i="4"/>
  <c r="N298" i="4"/>
  <c r="P297" i="4"/>
  <c r="O297" i="4"/>
  <c r="N297" i="4"/>
  <c r="P296" i="4"/>
  <c r="O296" i="4"/>
  <c r="N296" i="4"/>
  <c r="P295" i="4"/>
  <c r="O295" i="4"/>
  <c r="N295" i="4"/>
  <c r="P294" i="4"/>
  <c r="O294" i="4"/>
  <c r="N294" i="4"/>
  <c r="P293" i="4"/>
  <c r="O293" i="4"/>
  <c r="N293" i="4"/>
  <c r="P292" i="4"/>
  <c r="O292" i="4"/>
  <c r="N292" i="4"/>
  <c r="P291" i="4"/>
  <c r="O291" i="4"/>
  <c r="N291" i="4"/>
  <c r="P290" i="4"/>
  <c r="O290" i="4"/>
  <c r="N290" i="4"/>
  <c r="P289" i="4"/>
  <c r="O289" i="4"/>
  <c r="N289" i="4"/>
  <c r="P288" i="4"/>
  <c r="O288" i="4"/>
  <c r="N288" i="4"/>
  <c r="P287" i="4"/>
  <c r="O287" i="4"/>
  <c r="N287" i="4"/>
  <c r="P286" i="4"/>
  <c r="O286" i="4"/>
  <c r="N286" i="4"/>
  <c r="P285" i="4"/>
  <c r="O285" i="4"/>
  <c r="N285" i="4"/>
  <c r="P284" i="4"/>
  <c r="O284" i="4"/>
  <c r="N284" i="4"/>
  <c r="P283" i="4"/>
  <c r="O283" i="4"/>
  <c r="N283" i="4"/>
  <c r="P282" i="4"/>
  <c r="O282" i="4"/>
  <c r="N282" i="4"/>
  <c r="P281" i="4"/>
  <c r="O281" i="4"/>
  <c r="N281" i="4"/>
  <c r="P280" i="4"/>
  <c r="O280" i="4"/>
  <c r="N280" i="4"/>
  <c r="P279" i="4"/>
  <c r="O279" i="4"/>
  <c r="N279" i="4"/>
  <c r="P278" i="4"/>
  <c r="O278" i="4"/>
  <c r="N278" i="4"/>
  <c r="P277" i="4"/>
  <c r="O277" i="4"/>
  <c r="N277" i="4"/>
  <c r="P276" i="4"/>
  <c r="O276" i="4"/>
  <c r="N276" i="4"/>
  <c r="P275" i="4"/>
  <c r="O275" i="4"/>
  <c r="N275" i="4"/>
  <c r="P274" i="4"/>
  <c r="O274" i="4"/>
  <c r="N274" i="4"/>
  <c r="P273" i="4"/>
  <c r="O273" i="4"/>
  <c r="N273" i="4"/>
  <c r="P272" i="4"/>
  <c r="O272" i="4"/>
  <c r="N272" i="4"/>
  <c r="P271" i="4"/>
  <c r="O271" i="4"/>
  <c r="N271" i="4"/>
  <c r="P270" i="4"/>
  <c r="O270" i="4"/>
  <c r="N270" i="4"/>
  <c r="P269" i="4"/>
  <c r="O269" i="4"/>
  <c r="N269" i="4"/>
  <c r="P268" i="4"/>
  <c r="O268" i="4"/>
  <c r="N268" i="4"/>
  <c r="P267" i="4"/>
  <c r="O267" i="4"/>
  <c r="N267" i="4"/>
  <c r="P266" i="4"/>
  <c r="O266" i="4"/>
  <c r="N266" i="4"/>
  <c r="P265" i="4"/>
  <c r="O265" i="4"/>
  <c r="N265" i="4"/>
  <c r="P264" i="4"/>
  <c r="O264" i="4"/>
  <c r="N264" i="4"/>
  <c r="P263" i="4"/>
  <c r="O263" i="4"/>
  <c r="N263" i="4"/>
  <c r="P262" i="4"/>
  <c r="O262" i="4"/>
  <c r="N262" i="4"/>
  <c r="P261" i="4"/>
  <c r="O261" i="4"/>
  <c r="N261" i="4"/>
  <c r="P260" i="4"/>
  <c r="O260" i="4"/>
  <c r="N260" i="4"/>
  <c r="P259" i="4"/>
  <c r="O259" i="4"/>
  <c r="N259" i="4"/>
  <c r="P258" i="4"/>
  <c r="O258" i="4"/>
  <c r="N258" i="4"/>
  <c r="P257" i="4"/>
  <c r="O257" i="4"/>
  <c r="N257" i="4"/>
  <c r="P256" i="4"/>
  <c r="O256" i="4"/>
  <c r="N256" i="4"/>
  <c r="P255" i="4"/>
  <c r="O255" i="4"/>
  <c r="N255" i="4"/>
  <c r="P254" i="4"/>
  <c r="O254" i="4"/>
  <c r="N254" i="4"/>
  <c r="P253" i="4"/>
  <c r="O253" i="4"/>
  <c r="N253" i="4"/>
  <c r="P252" i="4"/>
  <c r="O252" i="4"/>
  <c r="N252" i="4"/>
  <c r="P251" i="4"/>
  <c r="O251" i="4"/>
  <c r="N251" i="4"/>
  <c r="P250" i="4"/>
  <c r="O250" i="4"/>
  <c r="N250" i="4"/>
  <c r="P249" i="4"/>
  <c r="O249" i="4"/>
  <c r="N249" i="4"/>
  <c r="P248" i="4"/>
  <c r="O248" i="4"/>
  <c r="N248" i="4"/>
  <c r="P247" i="4"/>
  <c r="O247" i="4"/>
  <c r="N247" i="4"/>
  <c r="P246" i="4"/>
  <c r="O246" i="4"/>
  <c r="N246" i="4"/>
  <c r="P245" i="4"/>
  <c r="O245" i="4"/>
  <c r="N245" i="4"/>
  <c r="P244" i="4"/>
  <c r="O244" i="4"/>
  <c r="N244" i="4"/>
  <c r="P243" i="4"/>
  <c r="O243" i="4"/>
  <c r="N243" i="4"/>
  <c r="P242" i="4"/>
  <c r="O242" i="4"/>
  <c r="N242" i="4"/>
  <c r="P241" i="4"/>
  <c r="O241" i="4"/>
  <c r="N241" i="4"/>
  <c r="P240" i="4"/>
  <c r="O240" i="4"/>
  <c r="N240" i="4"/>
  <c r="P239" i="4"/>
  <c r="O239" i="4"/>
  <c r="N239" i="4"/>
  <c r="P238" i="4"/>
  <c r="O238" i="4"/>
  <c r="N238" i="4"/>
  <c r="P237" i="4"/>
  <c r="O237" i="4"/>
  <c r="N237" i="4"/>
  <c r="P236" i="4"/>
  <c r="O236" i="4"/>
  <c r="N236" i="4"/>
  <c r="P235" i="4"/>
  <c r="O235" i="4"/>
  <c r="N235" i="4"/>
  <c r="P234" i="4"/>
  <c r="O234" i="4"/>
  <c r="N234" i="4"/>
  <c r="P233" i="4"/>
  <c r="O233" i="4"/>
  <c r="N233" i="4"/>
  <c r="P232" i="4"/>
  <c r="O232" i="4"/>
  <c r="N232" i="4"/>
  <c r="P231" i="4"/>
  <c r="O231" i="4"/>
  <c r="N231" i="4"/>
  <c r="P230" i="4"/>
  <c r="O230" i="4"/>
  <c r="N230" i="4"/>
  <c r="P229" i="4"/>
  <c r="O229" i="4"/>
  <c r="N229" i="4"/>
  <c r="P228" i="4"/>
  <c r="O228" i="4"/>
  <c r="N228" i="4"/>
  <c r="P227" i="4"/>
  <c r="O227" i="4"/>
  <c r="N227" i="4"/>
  <c r="P226" i="4"/>
  <c r="O226" i="4"/>
  <c r="N226" i="4"/>
  <c r="P225" i="4"/>
  <c r="O225" i="4"/>
  <c r="N225" i="4"/>
  <c r="P224" i="4"/>
  <c r="O224" i="4"/>
  <c r="N224" i="4"/>
  <c r="P223" i="4"/>
  <c r="O223" i="4"/>
  <c r="N223" i="4"/>
  <c r="P222" i="4"/>
  <c r="O222" i="4"/>
  <c r="N222" i="4"/>
  <c r="P221" i="4"/>
  <c r="O221" i="4"/>
  <c r="N221" i="4"/>
  <c r="P220" i="4"/>
  <c r="O220" i="4"/>
  <c r="N220" i="4"/>
  <c r="P219" i="4"/>
  <c r="O219" i="4"/>
  <c r="N219" i="4"/>
  <c r="P218" i="4"/>
  <c r="O218" i="4"/>
  <c r="N218" i="4"/>
  <c r="P217" i="4"/>
  <c r="O217" i="4"/>
  <c r="N217" i="4"/>
  <c r="P216" i="4"/>
  <c r="O216" i="4"/>
  <c r="N216" i="4"/>
  <c r="P215" i="4"/>
  <c r="O215" i="4"/>
  <c r="N215" i="4"/>
  <c r="P214" i="4"/>
  <c r="O214" i="4"/>
  <c r="N214" i="4"/>
  <c r="P213" i="4"/>
  <c r="O213" i="4"/>
  <c r="N213" i="4"/>
  <c r="P212" i="4"/>
  <c r="O212" i="4"/>
  <c r="N212" i="4"/>
  <c r="P211" i="4"/>
  <c r="O211" i="4"/>
  <c r="N211" i="4"/>
  <c r="P210" i="4"/>
  <c r="O210" i="4"/>
  <c r="N210" i="4"/>
  <c r="P209" i="4"/>
  <c r="O209" i="4"/>
  <c r="N209" i="4"/>
  <c r="P208" i="4"/>
  <c r="O208" i="4"/>
  <c r="N208" i="4"/>
  <c r="P207" i="4"/>
  <c r="O207" i="4"/>
  <c r="N207" i="4"/>
  <c r="P206" i="4"/>
  <c r="O206" i="4"/>
  <c r="N206" i="4"/>
  <c r="P205" i="4"/>
  <c r="O205" i="4"/>
  <c r="N205" i="4"/>
  <c r="P204" i="4"/>
  <c r="O204" i="4"/>
  <c r="N204" i="4"/>
  <c r="P203" i="4"/>
  <c r="O203" i="4"/>
  <c r="N203" i="4"/>
  <c r="P202" i="4"/>
  <c r="O202" i="4"/>
  <c r="N202" i="4"/>
  <c r="P201" i="4"/>
  <c r="O201" i="4"/>
  <c r="N201" i="4"/>
  <c r="P200" i="4"/>
  <c r="O200" i="4"/>
  <c r="N200" i="4"/>
  <c r="P199" i="4"/>
  <c r="O199" i="4"/>
  <c r="N199" i="4"/>
  <c r="P198" i="4"/>
  <c r="O198" i="4"/>
  <c r="N198" i="4"/>
  <c r="P197" i="4"/>
  <c r="O197" i="4"/>
  <c r="N197" i="4"/>
  <c r="P196" i="4"/>
  <c r="O196" i="4"/>
  <c r="N196" i="4"/>
  <c r="P195" i="4"/>
  <c r="O195" i="4"/>
  <c r="N195" i="4"/>
  <c r="P194" i="4"/>
  <c r="O194" i="4"/>
  <c r="N194" i="4"/>
  <c r="P193" i="4"/>
  <c r="O193" i="4"/>
  <c r="N193" i="4"/>
  <c r="P192" i="4"/>
  <c r="O192" i="4"/>
  <c r="N192" i="4"/>
  <c r="P191" i="4"/>
  <c r="O191" i="4"/>
  <c r="N191" i="4"/>
  <c r="P190" i="4"/>
  <c r="O190" i="4"/>
  <c r="N190" i="4"/>
  <c r="P189" i="4"/>
  <c r="O189" i="4"/>
  <c r="N189" i="4"/>
  <c r="P188" i="4"/>
  <c r="O188" i="4"/>
  <c r="N188" i="4"/>
  <c r="P187" i="4"/>
  <c r="O187" i="4"/>
  <c r="N187" i="4"/>
  <c r="P186" i="4"/>
  <c r="O186" i="4"/>
  <c r="N186" i="4"/>
  <c r="P185" i="4"/>
  <c r="O185" i="4"/>
  <c r="N185" i="4"/>
  <c r="P184" i="4"/>
  <c r="O184" i="4"/>
  <c r="N184" i="4"/>
  <c r="P183" i="4"/>
  <c r="O183" i="4"/>
  <c r="N183" i="4"/>
  <c r="P182" i="4"/>
  <c r="O182" i="4"/>
  <c r="N182" i="4"/>
  <c r="P181" i="4"/>
  <c r="O181" i="4"/>
  <c r="N181" i="4"/>
  <c r="P180" i="4"/>
  <c r="O180" i="4"/>
  <c r="N180" i="4"/>
  <c r="P179" i="4"/>
  <c r="O179" i="4"/>
  <c r="N179" i="4"/>
  <c r="P178" i="4"/>
  <c r="O178" i="4"/>
  <c r="N178" i="4"/>
  <c r="P177" i="4"/>
  <c r="O177" i="4"/>
  <c r="N177" i="4"/>
  <c r="P176" i="4"/>
  <c r="O176" i="4"/>
  <c r="N176" i="4"/>
  <c r="P175" i="4"/>
  <c r="O175" i="4"/>
  <c r="N175" i="4"/>
  <c r="P174" i="4"/>
  <c r="O174" i="4"/>
  <c r="N174" i="4"/>
  <c r="P173" i="4"/>
  <c r="O173" i="4"/>
  <c r="N173" i="4"/>
  <c r="P172" i="4"/>
  <c r="O172" i="4"/>
  <c r="N172" i="4"/>
  <c r="P171" i="4"/>
  <c r="O171" i="4"/>
  <c r="N171" i="4"/>
  <c r="P170" i="4"/>
  <c r="O170" i="4"/>
  <c r="N170" i="4"/>
  <c r="P169" i="4"/>
  <c r="O169" i="4"/>
  <c r="N169" i="4"/>
  <c r="P168" i="4"/>
  <c r="O168" i="4"/>
  <c r="N168" i="4"/>
  <c r="P167" i="4"/>
  <c r="O167" i="4"/>
  <c r="N167" i="4"/>
  <c r="P166" i="4"/>
  <c r="O166" i="4"/>
  <c r="N166" i="4"/>
  <c r="P165" i="4"/>
  <c r="O165" i="4"/>
  <c r="N165" i="4"/>
  <c r="P164" i="4"/>
  <c r="O164" i="4"/>
  <c r="N164" i="4"/>
  <c r="P163" i="4"/>
  <c r="O163" i="4"/>
  <c r="N163" i="4"/>
  <c r="P162" i="4"/>
  <c r="O162" i="4"/>
  <c r="N162" i="4"/>
  <c r="P161" i="4"/>
  <c r="O161" i="4"/>
  <c r="N161" i="4"/>
  <c r="P160" i="4"/>
  <c r="O160" i="4"/>
  <c r="N160" i="4"/>
  <c r="P159" i="4"/>
  <c r="O159" i="4"/>
  <c r="N159" i="4"/>
  <c r="P158" i="4"/>
  <c r="O158" i="4"/>
  <c r="N158" i="4"/>
  <c r="P157" i="4"/>
  <c r="O157" i="4"/>
  <c r="N157" i="4"/>
  <c r="P156" i="4"/>
  <c r="O156" i="4"/>
  <c r="N156" i="4"/>
  <c r="P155" i="4"/>
  <c r="O155" i="4"/>
  <c r="N155" i="4"/>
  <c r="P154" i="4"/>
  <c r="O154" i="4"/>
  <c r="N154" i="4"/>
  <c r="P153" i="4"/>
  <c r="O153" i="4"/>
  <c r="N153" i="4"/>
  <c r="P152" i="4"/>
  <c r="O152" i="4"/>
  <c r="N152" i="4"/>
  <c r="P151" i="4"/>
  <c r="O151" i="4"/>
  <c r="N151" i="4"/>
  <c r="P150" i="4"/>
  <c r="O150" i="4"/>
  <c r="N150" i="4"/>
  <c r="P149" i="4"/>
  <c r="O149" i="4"/>
  <c r="N149" i="4"/>
  <c r="P148" i="4"/>
  <c r="O148" i="4"/>
  <c r="N148" i="4"/>
  <c r="P147" i="4"/>
  <c r="O147" i="4"/>
  <c r="N147" i="4"/>
  <c r="P146" i="4"/>
  <c r="O146" i="4"/>
  <c r="N146" i="4"/>
  <c r="P145" i="4"/>
  <c r="O145" i="4"/>
  <c r="N145" i="4"/>
  <c r="P144" i="4"/>
  <c r="O144" i="4"/>
  <c r="N144" i="4"/>
  <c r="P143" i="4"/>
  <c r="O143" i="4"/>
  <c r="N143" i="4"/>
  <c r="P142" i="4"/>
  <c r="O142" i="4"/>
  <c r="N142" i="4"/>
  <c r="P141" i="4"/>
  <c r="O141" i="4"/>
  <c r="N141" i="4"/>
  <c r="P140" i="4"/>
  <c r="O140" i="4"/>
  <c r="N140" i="4"/>
  <c r="P139" i="4"/>
  <c r="O139" i="4"/>
  <c r="N139" i="4"/>
  <c r="P138" i="4"/>
  <c r="O138" i="4"/>
  <c r="N138" i="4"/>
  <c r="P137" i="4"/>
  <c r="O137" i="4"/>
  <c r="N137" i="4"/>
  <c r="P136" i="4"/>
  <c r="O136" i="4"/>
  <c r="N136" i="4"/>
  <c r="P135" i="4"/>
  <c r="O135" i="4"/>
  <c r="N135" i="4"/>
  <c r="P134" i="4"/>
  <c r="O134" i="4"/>
  <c r="N134" i="4"/>
  <c r="P133" i="4"/>
  <c r="O133" i="4"/>
  <c r="N133" i="4"/>
  <c r="P132" i="4"/>
  <c r="O132" i="4"/>
  <c r="N132" i="4"/>
  <c r="P131" i="4"/>
  <c r="O131" i="4"/>
  <c r="N131" i="4"/>
  <c r="P130" i="4"/>
  <c r="O130" i="4"/>
  <c r="N130" i="4"/>
  <c r="P129" i="4"/>
  <c r="O129" i="4"/>
  <c r="N129" i="4"/>
  <c r="P128" i="4"/>
  <c r="O128" i="4"/>
  <c r="N128" i="4"/>
  <c r="P127" i="4"/>
  <c r="O127" i="4"/>
  <c r="N127" i="4"/>
  <c r="P126" i="4"/>
  <c r="O126" i="4"/>
  <c r="N126" i="4"/>
  <c r="P125" i="4"/>
  <c r="O125" i="4"/>
  <c r="N125" i="4"/>
  <c r="P124" i="4"/>
  <c r="O124" i="4"/>
  <c r="N124" i="4"/>
  <c r="P123" i="4"/>
  <c r="O123" i="4"/>
  <c r="N123" i="4"/>
  <c r="P122" i="4"/>
  <c r="O122" i="4"/>
  <c r="N122" i="4"/>
  <c r="P121" i="4"/>
  <c r="O121" i="4"/>
  <c r="N121" i="4"/>
  <c r="P120" i="4"/>
  <c r="O120" i="4"/>
  <c r="N120" i="4"/>
  <c r="P119" i="4"/>
  <c r="O119" i="4"/>
  <c r="N119" i="4"/>
  <c r="P118" i="4"/>
  <c r="O118" i="4"/>
  <c r="N118" i="4"/>
  <c r="P117" i="4"/>
  <c r="O117" i="4"/>
  <c r="N117" i="4"/>
  <c r="P116" i="4"/>
  <c r="O116" i="4"/>
  <c r="N116" i="4"/>
  <c r="P115" i="4"/>
  <c r="O115" i="4"/>
  <c r="N115" i="4"/>
  <c r="P114" i="4"/>
  <c r="O114" i="4"/>
  <c r="N114" i="4"/>
  <c r="P113" i="4"/>
  <c r="O113" i="4"/>
  <c r="N113" i="4"/>
  <c r="P112" i="4"/>
  <c r="O112" i="4"/>
  <c r="N112" i="4"/>
  <c r="P111" i="4"/>
  <c r="O111" i="4"/>
  <c r="N111" i="4"/>
  <c r="P110" i="4"/>
  <c r="O110" i="4"/>
  <c r="N110" i="4"/>
  <c r="P109" i="4"/>
  <c r="O109" i="4"/>
  <c r="N109" i="4"/>
  <c r="P108" i="4"/>
  <c r="O108" i="4"/>
  <c r="N108" i="4"/>
  <c r="P107" i="4"/>
  <c r="O107" i="4"/>
  <c r="N107" i="4"/>
  <c r="P106" i="4"/>
  <c r="O106" i="4"/>
  <c r="N106" i="4"/>
  <c r="P105" i="4"/>
  <c r="O105" i="4"/>
  <c r="N105" i="4"/>
  <c r="P104" i="4"/>
  <c r="O104" i="4"/>
  <c r="N104" i="4"/>
  <c r="P103" i="4"/>
  <c r="O103" i="4"/>
  <c r="N103" i="4"/>
  <c r="P102" i="4"/>
  <c r="O102" i="4"/>
  <c r="N102" i="4"/>
  <c r="P101" i="4"/>
  <c r="O101" i="4"/>
  <c r="N101" i="4"/>
  <c r="P100" i="4"/>
  <c r="O100" i="4"/>
  <c r="N100" i="4"/>
  <c r="P99" i="4"/>
  <c r="O99" i="4"/>
  <c r="N99" i="4"/>
  <c r="P98" i="4"/>
  <c r="O98" i="4"/>
  <c r="N98" i="4"/>
  <c r="P97" i="4"/>
  <c r="O97" i="4"/>
  <c r="N97" i="4"/>
  <c r="P96" i="4"/>
  <c r="O96" i="4"/>
  <c r="N96" i="4"/>
  <c r="P95" i="4"/>
  <c r="O95" i="4"/>
  <c r="N95" i="4"/>
  <c r="P94" i="4"/>
  <c r="O94" i="4"/>
  <c r="N94" i="4"/>
  <c r="P93" i="4"/>
  <c r="O93" i="4"/>
  <c r="N93" i="4"/>
  <c r="P92" i="4"/>
  <c r="O92" i="4"/>
  <c r="N92" i="4"/>
  <c r="P91" i="4"/>
  <c r="O91" i="4"/>
  <c r="N91" i="4"/>
  <c r="P90" i="4"/>
  <c r="O90" i="4"/>
  <c r="N90" i="4"/>
  <c r="P89" i="4"/>
  <c r="O89" i="4"/>
  <c r="N89" i="4"/>
  <c r="P88" i="4"/>
  <c r="O88" i="4"/>
  <c r="N88" i="4"/>
  <c r="P87" i="4"/>
  <c r="O87" i="4"/>
  <c r="N87" i="4"/>
  <c r="P86" i="4"/>
  <c r="O86" i="4"/>
  <c r="N86" i="4"/>
  <c r="P85" i="4"/>
  <c r="O85" i="4"/>
  <c r="N85" i="4"/>
  <c r="P84" i="4"/>
  <c r="O84" i="4"/>
  <c r="N84" i="4"/>
  <c r="P83" i="4"/>
  <c r="O83" i="4"/>
  <c r="N83" i="4"/>
  <c r="P82" i="4"/>
  <c r="O82" i="4"/>
  <c r="N82" i="4"/>
  <c r="P81" i="4"/>
  <c r="O81" i="4"/>
  <c r="N81" i="4"/>
  <c r="P80" i="4"/>
  <c r="O80" i="4"/>
  <c r="N80" i="4"/>
  <c r="P79" i="4"/>
  <c r="O79" i="4"/>
  <c r="N79" i="4"/>
  <c r="P78" i="4"/>
  <c r="O78" i="4"/>
  <c r="N78" i="4"/>
  <c r="P77" i="4"/>
  <c r="O77" i="4"/>
  <c r="N77" i="4"/>
  <c r="P76" i="4"/>
  <c r="O76" i="4"/>
  <c r="N76" i="4"/>
  <c r="P75" i="4"/>
  <c r="O75" i="4"/>
  <c r="N75" i="4"/>
  <c r="P74" i="4"/>
  <c r="O74" i="4"/>
  <c r="N74" i="4"/>
  <c r="P73" i="4"/>
  <c r="O73" i="4"/>
  <c r="N73" i="4"/>
  <c r="P72" i="4"/>
  <c r="O72" i="4"/>
  <c r="N72" i="4"/>
  <c r="P71" i="4"/>
  <c r="O71" i="4"/>
  <c r="N71" i="4"/>
  <c r="P70" i="4"/>
  <c r="O70" i="4"/>
  <c r="N70" i="4"/>
  <c r="P69" i="4"/>
  <c r="O69" i="4"/>
  <c r="N69" i="4"/>
  <c r="P68" i="4"/>
  <c r="O68" i="4"/>
  <c r="N68" i="4"/>
  <c r="P67" i="4"/>
  <c r="O67" i="4"/>
  <c r="N67" i="4"/>
  <c r="P66" i="4"/>
  <c r="O66" i="4"/>
  <c r="N66" i="4"/>
  <c r="P65" i="4"/>
  <c r="O65" i="4"/>
  <c r="N65" i="4"/>
  <c r="P64" i="4"/>
  <c r="O64" i="4"/>
  <c r="N64" i="4"/>
  <c r="P63" i="4"/>
  <c r="O63" i="4"/>
  <c r="N63" i="4"/>
  <c r="P62" i="4"/>
  <c r="O62" i="4"/>
  <c r="N62" i="4"/>
  <c r="P61" i="4"/>
  <c r="O61" i="4"/>
  <c r="N61" i="4"/>
  <c r="P60" i="4"/>
  <c r="O60" i="4"/>
  <c r="N60" i="4"/>
  <c r="P59" i="4"/>
  <c r="O59" i="4"/>
  <c r="N59" i="4"/>
  <c r="P58" i="4"/>
  <c r="O58" i="4"/>
  <c r="N58" i="4"/>
  <c r="P57" i="4"/>
  <c r="O57" i="4"/>
  <c r="N57" i="4"/>
  <c r="P56" i="4"/>
  <c r="O56" i="4"/>
  <c r="N56" i="4"/>
  <c r="P55" i="4"/>
  <c r="O55" i="4"/>
  <c r="N55" i="4"/>
  <c r="P54" i="4"/>
  <c r="O54" i="4"/>
  <c r="N54" i="4"/>
  <c r="P53" i="4"/>
  <c r="O53" i="4"/>
  <c r="N53" i="4"/>
  <c r="P52" i="4"/>
  <c r="O52" i="4"/>
  <c r="N52" i="4"/>
  <c r="P51" i="4"/>
  <c r="O51" i="4"/>
  <c r="N51" i="4"/>
  <c r="P50" i="4"/>
  <c r="O50" i="4"/>
  <c r="N50" i="4"/>
  <c r="P49" i="4"/>
  <c r="O49" i="4"/>
  <c r="N49" i="4"/>
  <c r="P48" i="4"/>
  <c r="O48" i="4"/>
  <c r="N48" i="4"/>
  <c r="P47" i="4"/>
  <c r="O47" i="4"/>
  <c r="N47" i="4"/>
  <c r="P46" i="4"/>
  <c r="O46" i="4"/>
  <c r="N46" i="4"/>
  <c r="P45" i="4"/>
  <c r="O45" i="4"/>
  <c r="N45" i="4"/>
  <c r="P44" i="4"/>
  <c r="O44" i="4"/>
  <c r="N44" i="4"/>
  <c r="P43" i="4"/>
  <c r="O43" i="4"/>
  <c r="N43" i="4"/>
  <c r="P42" i="4"/>
  <c r="O42" i="4"/>
  <c r="N42" i="4"/>
  <c r="P41" i="4"/>
  <c r="O41" i="4"/>
  <c r="N41" i="4"/>
  <c r="P40" i="4"/>
  <c r="O40" i="4"/>
  <c r="N40" i="4"/>
  <c r="P39" i="4"/>
  <c r="O39" i="4"/>
  <c r="N39" i="4"/>
  <c r="P38" i="4"/>
  <c r="O38" i="4"/>
  <c r="N38" i="4"/>
  <c r="P37" i="4"/>
  <c r="O37" i="4"/>
  <c r="N37" i="4"/>
  <c r="P36" i="4"/>
  <c r="O36" i="4"/>
  <c r="N36" i="4"/>
  <c r="P35" i="4"/>
  <c r="O35" i="4"/>
  <c r="N35" i="4"/>
  <c r="P34" i="4"/>
  <c r="O34" i="4"/>
  <c r="N34" i="4"/>
  <c r="P33" i="4"/>
  <c r="O33" i="4"/>
  <c r="N33" i="4"/>
  <c r="P32" i="4"/>
  <c r="O32" i="4"/>
  <c r="N32" i="4"/>
  <c r="P31" i="4"/>
  <c r="O31" i="4"/>
  <c r="N31" i="4"/>
  <c r="P30" i="4"/>
  <c r="O30" i="4"/>
  <c r="N30" i="4"/>
  <c r="P29" i="4"/>
  <c r="O29" i="4"/>
  <c r="N29" i="4"/>
  <c r="P28" i="4"/>
  <c r="O28" i="4"/>
  <c r="N28" i="4"/>
  <c r="P27" i="4"/>
  <c r="O27" i="4"/>
  <c r="N27" i="4"/>
  <c r="P26" i="4"/>
  <c r="O26" i="4"/>
  <c r="N26" i="4"/>
  <c r="P25" i="4"/>
  <c r="O25" i="4"/>
  <c r="N25" i="4"/>
  <c r="P24" i="4"/>
  <c r="O24" i="4"/>
  <c r="N24" i="4"/>
  <c r="P23" i="4"/>
  <c r="O23" i="4"/>
  <c r="N23" i="4"/>
  <c r="P22" i="4"/>
  <c r="O22" i="4"/>
  <c r="N22" i="4"/>
  <c r="P21" i="4"/>
  <c r="O21" i="4"/>
  <c r="N21" i="4"/>
  <c r="P20" i="4"/>
  <c r="O20" i="4"/>
  <c r="N20" i="4"/>
  <c r="P19" i="4"/>
  <c r="O19" i="4"/>
  <c r="N19" i="4"/>
  <c r="P18" i="4"/>
  <c r="O18" i="4"/>
  <c r="N18" i="4"/>
  <c r="P17" i="4"/>
  <c r="O17" i="4"/>
  <c r="N17" i="4"/>
  <c r="P16" i="4"/>
  <c r="O16" i="4"/>
  <c r="N16" i="4"/>
  <c r="P15" i="4"/>
  <c r="O15" i="4"/>
  <c r="N15" i="4"/>
  <c r="P14" i="4"/>
  <c r="O14" i="4"/>
  <c r="N14" i="4"/>
  <c r="P13" i="4"/>
  <c r="O13" i="4"/>
  <c r="N13" i="4"/>
  <c r="P12" i="4"/>
  <c r="O12" i="4"/>
  <c r="N12" i="4"/>
  <c r="P11" i="4"/>
  <c r="O11" i="4"/>
  <c r="N11" i="4"/>
  <c r="P10" i="4"/>
  <c r="O10" i="4"/>
  <c r="N10" i="4"/>
  <c r="P9" i="4"/>
  <c r="O9" i="4"/>
  <c r="N9" i="4"/>
  <c r="P8" i="4"/>
  <c r="O8" i="4"/>
  <c r="N8" i="4"/>
  <c r="P7" i="4"/>
  <c r="O7" i="4"/>
  <c r="N7" i="4"/>
  <c r="P6" i="4"/>
  <c r="O6" i="4"/>
  <c r="N6" i="4"/>
  <c r="P5" i="4"/>
  <c r="O5" i="4"/>
  <c r="N5" i="4"/>
  <c r="P4" i="4"/>
  <c r="O4" i="4"/>
  <c r="N4" i="4"/>
  <c r="P3" i="4"/>
  <c r="O3" i="4"/>
  <c r="T27" i="2"/>
  <c r="T28" i="2"/>
  <c r="U28" i="4" s="1"/>
  <c r="T29" i="2"/>
  <c r="T30" i="2"/>
  <c r="U30" i="4" s="1"/>
  <c r="T31" i="2"/>
  <c r="T32" i="2"/>
  <c r="U32" i="4" s="1"/>
  <c r="T33" i="2"/>
  <c r="U34" i="4" s="1"/>
  <c r="T34" i="2"/>
  <c r="T35" i="2"/>
  <c r="T36" i="2"/>
  <c r="T37" i="2"/>
  <c r="T38" i="2"/>
  <c r="T39" i="2"/>
  <c r="T40" i="2"/>
  <c r="T41" i="2"/>
  <c r="U42" i="4" s="1"/>
  <c r="T42" i="2"/>
  <c r="T43" i="2"/>
  <c r="T44" i="2"/>
  <c r="U44" i="4" s="1"/>
  <c r="T45" i="2"/>
  <c r="T46" i="2"/>
  <c r="U46" i="4" s="1"/>
  <c r="T47" i="2"/>
  <c r="T48" i="2"/>
  <c r="U48" i="4" s="1"/>
  <c r="T49" i="2"/>
  <c r="T50" i="2"/>
  <c r="U50" i="4" s="1"/>
  <c r="T51" i="2"/>
  <c r="U52" i="4" s="1"/>
  <c r="T52" i="2"/>
  <c r="T53" i="2"/>
  <c r="T54" i="2"/>
  <c r="T55" i="2"/>
  <c r="T56" i="2"/>
  <c r="T57" i="2"/>
  <c r="T58" i="2"/>
  <c r="T59" i="2"/>
  <c r="U60" i="4" s="1"/>
  <c r="T60" i="2"/>
  <c r="T61" i="2"/>
  <c r="T62" i="2"/>
  <c r="U62" i="4" s="1"/>
  <c r="T63" i="2"/>
  <c r="T64" i="2"/>
  <c r="U64" i="4" s="1"/>
  <c r="T65" i="2"/>
  <c r="T66" i="2"/>
  <c r="U66" i="4" s="1"/>
  <c r="T67" i="2"/>
  <c r="T68" i="2"/>
  <c r="U68" i="4" s="1"/>
  <c r="T69" i="2"/>
  <c r="U69" i="4" s="1"/>
  <c r="T70" i="2"/>
  <c r="T71" i="2"/>
  <c r="T72" i="2"/>
  <c r="T73" i="2"/>
  <c r="T74" i="2"/>
  <c r="T75" i="2"/>
  <c r="T76" i="2"/>
  <c r="T77" i="2"/>
  <c r="U78" i="4" s="1"/>
  <c r="T78" i="2"/>
  <c r="T79" i="2"/>
  <c r="T80" i="2"/>
  <c r="U80" i="4" s="1"/>
  <c r="T81" i="2"/>
  <c r="T82" i="2"/>
  <c r="U82" i="4" s="1"/>
  <c r="T83" i="2"/>
  <c r="T84" i="2"/>
  <c r="U84" i="4" s="1"/>
  <c r="T85" i="2"/>
  <c r="T86" i="2"/>
  <c r="U86" i="4" s="1"/>
  <c r="T87" i="2"/>
  <c r="U88" i="4" s="1"/>
  <c r="T88" i="2"/>
  <c r="T89" i="2"/>
  <c r="T90" i="2"/>
  <c r="T91" i="2"/>
  <c r="T92" i="2"/>
  <c r="T93" i="2"/>
  <c r="T94" i="2"/>
  <c r="T95" i="2"/>
  <c r="U96" i="4" s="1"/>
  <c r="T96" i="2"/>
  <c r="T97" i="2"/>
  <c r="T98" i="2"/>
  <c r="U98" i="4" s="1"/>
  <c r="T99" i="2"/>
  <c r="T100" i="2"/>
  <c r="U100" i="4" s="1"/>
  <c r="T101" i="2"/>
  <c r="T102" i="2"/>
  <c r="U102" i="4" s="1"/>
  <c r="T103" i="2"/>
  <c r="T104" i="2"/>
  <c r="U104" i="4" s="1"/>
  <c r="T105" i="2"/>
  <c r="U106" i="4" s="1"/>
  <c r="T106" i="2"/>
  <c r="T107" i="2"/>
  <c r="T108" i="2"/>
  <c r="T109" i="2"/>
  <c r="T110" i="2"/>
  <c r="T111" i="2"/>
  <c r="T112" i="2"/>
  <c r="T113" i="2"/>
  <c r="U114" i="4" s="1"/>
  <c r="T114" i="2"/>
  <c r="T115" i="2"/>
  <c r="T116" i="2"/>
  <c r="U116" i="4" s="1"/>
  <c r="T117" i="2"/>
  <c r="T118" i="2"/>
  <c r="U118" i="4" s="1"/>
  <c r="T119" i="2"/>
  <c r="T120" i="2"/>
  <c r="U120" i="4" s="1"/>
  <c r="T121" i="2"/>
  <c r="T122" i="2"/>
  <c r="U122" i="4" s="1"/>
  <c r="T123" i="2"/>
  <c r="U124" i="4" s="1"/>
  <c r="T124" i="2"/>
  <c r="T125" i="2"/>
  <c r="T126" i="2"/>
  <c r="T127" i="2"/>
  <c r="T128" i="2"/>
  <c r="T129" i="2"/>
  <c r="T130" i="2"/>
  <c r="T131" i="2"/>
  <c r="U132" i="4" s="1"/>
  <c r="T132" i="2"/>
  <c r="T133" i="2"/>
  <c r="T134" i="2"/>
  <c r="U134" i="4" s="1"/>
  <c r="T135" i="2"/>
  <c r="T136" i="2"/>
  <c r="U136" i="4" s="1"/>
  <c r="T137" i="2"/>
  <c r="T138" i="2"/>
  <c r="U138" i="4" s="1"/>
  <c r="T139" i="2"/>
  <c r="T140" i="2"/>
  <c r="U140" i="4" s="1"/>
  <c r="T141" i="2"/>
  <c r="U142" i="4" s="1"/>
  <c r="T142" i="2"/>
  <c r="T143" i="2"/>
  <c r="T144" i="2"/>
  <c r="T145" i="2"/>
  <c r="T146" i="2"/>
  <c r="T147" i="2"/>
  <c r="T148" i="2"/>
  <c r="T149" i="2"/>
  <c r="U150" i="4" s="1"/>
  <c r="T150" i="2"/>
  <c r="T151" i="2"/>
  <c r="T152" i="2"/>
  <c r="U152" i="4" s="1"/>
  <c r="T153" i="2"/>
  <c r="T154" i="2"/>
  <c r="U154" i="4" s="1"/>
  <c r="T155" i="2"/>
  <c r="T156" i="2"/>
  <c r="U156" i="4" s="1"/>
  <c r="T157" i="2"/>
  <c r="T158" i="2"/>
  <c r="U158" i="4" s="1"/>
  <c r="T159" i="2"/>
  <c r="U160" i="4" s="1"/>
  <c r="T160" i="2"/>
  <c r="T161" i="2"/>
  <c r="T162" i="2"/>
  <c r="T163" i="2"/>
  <c r="T164" i="2"/>
  <c r="T165" i="2"/>
  <c r="T166" i="2"/>
  <c r="T167" i="2"/>
  <c r="U168" i="4" s="1"/>
  <c r="T168" i="2"/>
  <c r="T169" i="2"/>
  <c r="T170" i="2"/>
  <c r="U170" i="4" s="1"/>
  <c r="T171" i="2"/>
  <c r="T172" i="2"/>
  <c r="U172" i="4" s="1"/>
  <c r="T173" i="2"/>
  <c r="T174" i="2"/>
  <c r="U174" i="4" s="1"/>
  <c r="T175" i="2"/>
  <c r="T176" i="2"/>
  <c r="U176" i="4" s="1"/>
  <c r="T177" i="2"/>
  <c r="U178" i="4" s="1"/>
  <c r="T178" i="2"/>
  <c r="T179" i="2"/>
  <c r="T180" i="2"/>
  <c r="T181" i="2"/>
  <c r="T182" i="2"/>
  <c r="T183" i="2"/>
  <c r="T184" i="2"/>
  <c r="T185" i="2"/>
  <c r="U186" i="4" s="1"/>
  <c r="T186" i="2"/>
  <c r="T187" i="2"/>
  <c r="T188" i="2"/>
  <c r="U188" i="4" s="1"/>
  <c r="T189" i="2"/>
  <c r="T190" i="2"/>
  <c r="U190" i="4" s="1"/>
  <c r="T191" i="2"/>
  <c r="T192" i="2"/>
  <c r="U192" i="4" s="1"/>
  <c r="T193" i="2"/>
  <c r="T194" i="2"/>
  <c r="U194" i="4" s="1"/>
  <c r="T195" i="2"/>
  <c r="U195" i="4" s="1"/>
  <c r="T196" i="2"/>
  <c r="T197" i="2"/>
  <c r="T198" i="2"/>
  <c r="T199" i="2"/>
  <c r="T200" i="2"/>
  <c r="T201" i="2"/>
  <c r="T202" i="2"/>
  <c r="T203" i="2"/>
  <c r="U204" i="4" s="1"/>
  <c r="T204" i="2"/>
  <c r="T205" i="2"/>
  <c r="T206" i="2"/>
  <c r="U206" i="4" s="1"/>
  <c r="T207" i="2"/>
  <c r="T208" i="2"/>
  <c r="U208" i="4" s="1"/>
  <c r="T209" i="2"/>
  <c r="T210" i="2"/>
  <c r="U210" i="4" s="1"/>
  <c r="T211" i="2"/>
  <c r="T212" i="2"/>
  <c r="U212" i="4" s="1"/>
  <c r="T213" i="2"/>
  <c r="U213" i="4" s="1"/>
  <c r="T214" i="2"/>
  <c r="T215" i="2"/>
  <c r="T216" i="2"/>
  <c r="T217" i="2"/>
  <c r="T218" i="2"/>
  <c r="T219" i="2"/>
  <c r="T220" i="2"/>
  <c r="T221" i="2"/>
  <c r="U222" i="4" s="1"/>
  <c r="T222" i="2"/>
  <c r="T223" i="2"/>
  <c r="T224" i="2"/>
  <c r="U224" i="4" s="1"/>
  <c r="T225" i="2"/>
  <c r="T226" i="2"/>
  <c r="U226" i="4" s="1"/>
  <c r="T227" i="2"/>
  <c r="T228" i="2"/>
  <c r="U228" i="4" s="1"/>
  <c r="T229" i="2"/>
  <c r="T230" i="2"/>
  <c r="U230" i="4" s="1"/>
  <c r="T231" i="2"/>
  <c r="U232" i="4" s="1"/>
  <c r="T232" i="2"/>
  <c r="T233" i="2"/>
  <c r="T234" i="2"/>
  <c r="T235" i="2"/>
  <c r="T236" i="2"/>
  <c r="T237" i="2"/>
  <c r="T238" i="2"/>
  <c r="T239" i="2"/>
  <c r="U240" i="4" s="1"/>
  <c r="T240" i="2"/>
  <c r="T241" i="2"/>
  <c r="T242" i="2"/>
  <c r="U242" i="4" s="1"/>
  <c r="T243" i="2"/>
  <c r="T244" i="2"/>
  <c r="U244" i="4" s="1"/>
  <c r="T245" i="2"/>
  <c r="T246" i="2"/>
  <c r="U246" i="4" s="1"/>
  <c r="T247" i="2"/>
  <c r="T248" i="2"/>
  <c r="U248" i="4" s="1"/>
  <c r="T249" i="2"/>
  <c r="U250" i="4" s="1"/>
  <c r="T250" i="2"/>
  <c r="T251" i="2"/>
  <c r="T252" i="2"/>
  <c r="T253" i="2"/>
  <c r="T254" i="2"/>
  <c r="T255" i="2"/>
  <c r="T256" i="2"/>
  <c r="T257" i="2"/>
  <c r="U258" i="4" s="1"/>
  <c r="T258" i="2"/>
  <c r="T259" i="2"/>
  <c r="T260" i="2"/>
  <c r="U260" i="4" s="1"/>
  <c r="T261" i="2"/>
  <c r="T262" i="2"/>
  <c r="U262" i="4" s="1"/>
  <c r="T263" i="2"/>
  <c r="T264" i="2"/>
  <c r="U264" i="4" s="1"/>
  <c r="T265" i="2"/>
  <c r="T266" i="2"/>
  <c r="U266" i="4" s="1"/>
  <c r="T267" i="2"/>
  <c r="U267" i="4" s="1"/>
  <c r="T268" i="2"/>
  <c r="T269" i="2"/>
  <c r="T270" i="2"/>
  <c r="T271" i="2"/>
  <c r="T272" i="2"/>
  <c r="T273" i="2"/>
  <c r="T274" i="2"/>
  <c r="T275" i="2"/>
  <c r="U276" i="4" s="1"/>
  <c r="T276" i="2"/>
  <c r="T277" i="2"/>
  <c r="T278" i="2"/>
  <c r="U278" i="4" s="1"/>
  <c r="T279" i="2"/>
  <c r="T280" i="2"/>
  <c r="U280" i="4" s="1"/>
  <c r="T281" i="2"/>
  <c r="T282" i="2"/>
  <c r="U282" i="4" s="1"/>
  <c r="T283" i="2"/>
  <c r="T284" i="2"/>
  <c r="U284" i="4" s="1"/>
  <c r="T285" i="2"/>
  <c r="U285" i="4" s="1"/>
  <c r="T286" i="2"/>
  <c r="T287" i="2"/>
  <c r="T288" i="2"/>
  <c r="T289" i="2"/>
  <c r="T290" i="2"/>
  <c r="T291" i="2"/>
  <c r="T292" i="2"/>
  <c r="T293" i="2"/>
  <c r="U294" i="4" s="1"/>
  <c r="T294" i="2"/>
  <c r="T295" i="2"/>
  <c r="T296" i="2"/>
  <c r="U296" i="4" s="1"/>
  <c r="T297" i="2"/>
  <c r="T298" i="2"/>
  <c r="U298" i="4" s="1"/>
  <c r="T299" i="2"/>
  <c r="T300" i="2"/>
  <c r="U300" i="4" s="1"/>
  <c r="T301" i="2"/>
  <c r="T302" i="2"/>
  <c r="U302" i="4" s="1"/>
  <c r="T303" i="2"/>
  <c r="U304" i="4" s="1"/>
  <c r="T304" i="2"/>
  <c r="T305" i="2"/>
  <c r="T306" i="2"/>
  <c r="T307" i="2"/>
  <c r="T308" i="2"/>
  <c r="T309" i="2"/>
  <c r="T310" i="2"/>
  <c r="T311" i="2"/>
  <c r="T312" i="2"/>
  <c r="U312" i="4" s="1"/>
  <c r="T313" i="2"/>
  <c r="T314" i="2"/>
  <c r="U314" i="4" s="1"/>
  <c r="T315" i="2"/>
  <c r="T316" i="2"/>
  <c r="U316" i="4" s="1"/>
  <c r="T317" i="2"/>
  <c r="T318" i="2"/>
  <c r="U318" i="4" s="1"/>
  <c r="T319" i="2"/>
  <c r="T320" i="2"/>
  <c r="U320" i="4" s="1"/>
  <c r="T321" i="2"/>
  <c r="U322" i="4" s="1"/>
  <c r="T322" i="2"/>
  <c r="T323" i="2"/>
  <c r="T324" i="2"/>
  <c r="T325" i="2"/>
  <c r="T326" i="2"/>
  <c r="T327" i="2"/>
  <c r="T328" i="2"/>
  <c r="T329" i="2"/>
  <c r="T330" i="2"/>
  <c r="U330" i="4" s="1"/>
  <c r="T331" i="2"/>
  <c r="T332" i="2"/>
  <c r="U332" i="4" s="1"/>
  <c r="T333" i="2"/>
  <c r="T334" i="2"/>
  <c r="U334" i="4" s="1"/>
  <c r="T335" i="2"/>
  <c r="T336" i="2"/>
  <c r="U336" i="4" s="1"/>
  <c r="T337" i="2"/>
  <c r="T338" i="2"/>
  <c r="U338" i="4" s="1"/>
  <c r="T339" i="2"/>
  <c r="U340" i="4" s="1"/>
  <c r="T340" i="2"/>
  <c r="T341" i="2"/>
  <c r="T342" i="2"/>
  <c r="T343" i="2"/>
  <c r="T344" i="2"/>
  <c r="T345" i="2"/>
  <c r="T346" i="2"/>
  <c r="T347" i="2"/>
  <c r="T348" i="2"/>
  <c r="U348" i="4" s="1"/>
  <c r="T349" i="2"/>
  <c r="T26" i="2"/>
  <c r="Q31" i="3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Q60" i="3" s="1"/>
  <c r="Q61" i="3" s="1"/>
  <c r="Q62" i="3" s="1"/>
  <c r="Q63" i="3" s="1"/>
  <c r="Q64" i="3" s="1"/>
  <c r="Q65" i="3" s="1"/>
  <c r="Q66" i="3" s="1"/>
  <c r="Q67" i="3" s="1"/>
  <c r="Q68" i="3" s="1"/>
  <c r="Q69" i="3" s="1"/>
  <c r="Q70" i="3" s="1"/>
  <c r="Q71" i="3" s="1"/>
  <c r="Q72" i="3" s="1"/>
  <c r="Q73" i="3" s="1"/>
  <c r="Q74" i="3" s="1"/>
  <c r="Q75" i="3" s="1"/>
  <c r="Q76" i="3" s="1"/>
  <c r="Q77" i="3" s="1"/>
  <c r="Q78" i="3" s="1"/>
  <c r="Q79" i="3" s="1"/>
  <c r="Q80" i="3" s="1"/>
  <c r="Q81" i="3" s="1"/>
  <c r="Q82" i="3" s="1"/>
  <c r="Q83" i="3" s="1"/>
  <c r="Q84" i="3" s="1"/>
  <c r="Q85" i="3" s="1"/>
  <c r="Q86" i="3" s="1"/>
  <c r="Q87" i="3" s="1"/>
  <c r="Q88" i="3" s="1"/>
  <c r="Q89" i="3" s="1"/>
  <c r="Q90" i="3" s="1"/>
  <c r="Q91" i="3" s="1"/>
  <c r="Q92" i="3" s="1"/>
  <c r="Q93" i="3" s="1"/>
  <c r="Q94" i="3" s="1"/>
  <c r="Q95" i="3" s="1"/>
  <c r="Q96" i="3" s="1"/>
  <c r="Q97" i="3" s="1"/>
  <c r="Q98" i="3" s="1"/>
  <c r="Q99" i="3" s="1"/>
  <c r="Q100" i="3" s="1"/>
  <c r="Q101" i="3" s="1"/>
  <c r="Q102" i="3" s="1"/>
  <c r="Q103" i="3" s="1"/>
  <c r="Q104" i="3" s="1"/>
  <c r="Q105" i="3" s="1"/>
  <c r="Q106" i="3" s="1"/>
  <c r="Q107" i="3" s="1"/>
  <c r="Q108" i="3" s="1"/>
  <c r="Q109" i="3" s="1"/>
  <c r="Q110" i="3" s="1"/>
  <c r="Q111" i="3" s="1"/>
  <c r="Q112" i="3" s="1"/>
  <c r="Q113" i="3" s="1"/>
  <c r="Q114" i="3" s="1"/>
  <c r="Q115" i="3" s="1"/>
  <c r="Q116" i="3" s="1"/>
  <c r="Q117" i="3" s="1"/>
  <c r="M348" i="4"/>
  <c r="L348" i="4"/>
  <c r="K348" i="4"/>
  <c r="J348" i="4"/>
  <c r="I348" i="4"/>
  <c r="H348" i="4"/>
  <c r="G348" i="4"/>
  <c r="F348" i="4"/>
  <c r="M347" i="4"/>
  <c r="L347" i="4"/>
  <c r="K347" i="4"/>
  <c r="J347" i="4"/>
  <c r="I347" i="4"/>
  <c r="H347" i="4"/>
  <c r="G347" i="4"/>
  <c r="F347" i="4"/>
  <c r="M346" i="4"/>
  <c r="L346" i="4"/>
  <c r="K346" i="4"/>
  <c r="J346" i="4"/>
  <c r="I346" i="4"/>
  <c r="H346" i="4"/>
  <c r="G346" i="4"/>
  <c r="F346" i="4"/>
  <c r="M345" i="4"/>
  <c r="L345" i="4"/>
  <c r="K345" i="4"/>
  <c r="J345" i="4"/>
  <c r="I345" i="4"/>
  <c r="H345" i="4"/>
  <c r="G345" i="4"/>
  <c r="F345" i="4"/>
  <c r="M344" i="4"/>
  <c r="L344" i="4"/>
  <c r="K344" i="4"/>
  <c r="J344" i="4"/>
  <c r="I344" i="4"/>
  <c r="H344" i="4"/>
  <c r="G344" i="4"/>
  <c r="F344" i="4"/>
  <c r="M343" i="4"/>
  <c r="L343" i="4"/>
  <c r="K343" i="4"/>
  <c r="J343" i="4"/>
  <c r="I343" i="4"/>
  <c r="H343" i="4"/>
  <c r="G343" i="4"/>
  <c r="F343" i="4"/>
  <c r="M342" i="4"/>
  <c r="L342" i="4"/>
  <c r="K342" i="4"/>
  <c r="J342" i="4"/>
  <c r="I342" i="4"/>
  <c r="H342" i="4"/>
  <c r="G342" i="4"/>
  <c r="F342" i="4"/>
  <c r="M341" i="4"/>
  <c r="L341" i="4"/>
  <c r="K341" i="4"/>
  <c r="J341" i="4"/>
  <c r="I341" i="4"/>
  <c r="H341" i="4"/>
  <c r="G341" i="4"/>
  <c r="F341" i="4"/>
  <c r="M340" i="4"/>
  <c r="L340" i="4"/>
  <c r="K340" i="4"/>
  <c r="J340" i="4"/>
  <c r="I340" i="4"/>
  <c r="H340" i="4"/>
  <c r="G340" i="4"/>
  <c r="F340" i="4"/>
  <c r="M339" i="4"/>
  <c r="L339" i="4"/>
  <c r="K339" i="4"/>
  <c r="J339" i="4"/>
  <c r="I339" i="4"/>
  <c r="H339" i="4"/>
  <c r="G339" i="4"/>
  <c r="F339" i="4"/>
  <c r="M338" i="4"/>
  <c r="L338" i="4"/>
  <c r="K338" i="4"/>
  <c r="J338" i="4"/>
  <c r="I338" i="4"/>
  <c r="H338" i="4"/>
  <c r="G338" i="4"/>
  <c r="F338" i="4"/>
  <c r="M337" i="4"/>
  <c r="L337" i="4"/>
  <c r="K337" i="4"/>
  <c r="J337" i="4"/>
  <c r="I337" i="4"/>
  <c r="H337" i="4"/>
  <c r="G337" i="4"/>
  <c r="F337" i="4"/>
  <c r="M336" i="4"/>
  <c r="L336" i="4"/>
  <c r="K336" i="4"/>
  <c r="J336" i="4"/>
  <c r="I336" i="4"/>
  <c r="H336" i="4"/>
  <c r="G336" i="4"/>
  <c r="F336" i="4"/>
  <c r="M335" i="4"/>
  <c r="L335" i="4"/>
  <c r="K335" i="4"/>
  <c r="J335" i="4"/>
  <c r="I335" i="4"/>
  <c r="H335" i="4"/>
  <c r="G335" i="4"/>
  <c r="F335" i="4"/>
  <c r="M334" i="4"/>
  <c r="L334" i="4"/>
  <c r="K334" i="4"/>
  <c r="J334" i="4"/>
  <c r="I334" i="4"/>
  <c r="H334" i="4"/>
  <c r="G334" i="4"/>
  <c r="F334" i="4"/>
  <c r="M333" i="4"/>
  <c r="L333" i="4"/>
  <c r="K333" i="4"/>
  <c r="J333" i="4"/>
  <c r="I333" i="4"/>
  <c r="H333" i="4"/>
  <c r="G333" i="4"/>
  <c r="F333" i="4"/>
  <c r="M332" i="4"/>
  <c r="L332" i="4"/>
  <c r="K332" i="4"/>
  <c r="J332" i="4"/>
  <c r="I332" i="4"/>
  <c r="H332" i="4"/>
  <c r="G332" i="4"/>
  <c r="F332" i="4"/>
  <c r="M331" i="4"/>
  <c r="L331" i="4"/>
  <c r="K331" i="4"/>
  <c r="J331" i="4"/>
  <c r="I331" i="4"/>
  <c r="H331" i="4"/>
  <c r="G331" i="4"/>
  <c r="F331" i="4"/>
  <c r="M330" i="4"/>
  <c r="L330" i="4"/>
  <c r="K330" i="4"/>
  <c r="J330" i="4"/>
  <c r="I330" i="4"/>
  <c r="H330" i="4"/>
  <c r="G330" i="4"/>
  <c r="F330" i="4"/>
  <c r="M329" i="4"/>
  <c r="L329" i="4"/>
  <c r="K329" i="4"/>
  <c r="J329" i="4"/>
  <c r="I329" i="4"/>
  <c r="H329" i="4"/>
  <c r="G329" i="4"/>
  <c r="F329" i="4"/>
  <c r="M328" i="4"/>
  <c r="L328" i="4"/>
  <c r="K328" i="4"/>
  <c r="J328" i="4"/>
  <c r="I328" i="4"/>
  <c r="H328" i="4"/>
  <c r="G328" i="4"/>
  <c r="F328" i="4"/>
  <c r="M327" i="4"/>
  <c r="L327" i="4"/>
  <c r="K327" i="4"/>
  <c r="J327" i="4"/>
  <c r="I327" i="4"/>
  <c r="H327" i="4"/>
  <c r="G327" i="4"/>
  <c r="F327" i="4"/>
  <c r="M326" i="4"/>
  <c r="L326" i="4"/>
  <c r="K326" i="4"/>
  <c r="J326" i="4"/>
  <c r="I326" i="4"/>
  <c r="H326" i="4"/>
  <c r="G326" i="4"/>
  <c r="F326" i="4"/>
  <c r="M325" i="4"/>
  <c r="L325" i="4"/>
  <c r="K325" i="4"/>
  <c r="J325" i="4"/>
  <c r="I325" i="4"/>
  <c r="H325" i="4"/>
  <c r="G325" i="4"/>
  <c r="F325" i="4"/>
  <c r="M324" i="4"/>
  <c r="L324" i="4"/>
  <c r="K324" i="4"/>
  <c r="J324" i="4"/>
  <c r="I324" i="4"/>
  <c r="H324" i="4"/>
  <c r="G324" i="4"/>
  <c r="F324" i="4"/>
  <c r="M323" i="4"/>
  <c r="L323" i="4"/>
  <c r="K323" i="4"/>
  <c r="J323" i="4"/>
  <c r="I323" i="4"/>
  <c r="H323" i="4"/>
  <c r="G323" i="4"/>
  <c r="F323" i="4"/>
  <c r="M322" i="4"/>
  <c r="L322" i="4"/>
  <c r="K322" i="4"/>
  <c r="J322" i="4"/>
  <c r="I322" i="4"/>
  <c r="H322" i="4"/>
  <c r="G322" i="4"/>
  <c r="F322" i="4"/>
  <c r="M321" i="4"/>
  <c r="L321" i="4"/>
  <c r="K321" i="4"/>
  <c r="J321" i="4"/>
  <c r="I321" i="4"/>
  <c r="H321" i="4"/>
  <c r="G321" i="4"/>
  <c r="F321" i="4"/>
  <c r="M320" i="4"/>
  <c r="L320" i="4"/>
  <c r="K320" i="4"/>
  <c r="J320" i="4"/>
  <c r="I320" i="4"/>
  <c r="H320" i="4"/>
  <c r="G320" i="4"/>
  <c r="F320" i="4"/>
  <c r="M319" i="4"/>
  <c r="L319" i="4"/>
  <c r="K319" i="4"/>
  <c r="J319" i="4"/>
  <c r="I319" i="4"/>
  <c r="H319" i="4"/>
  <c r="G319" i="4"/>
  <c r="F319" i="4"/>
  <c r="M318" i="4"/>
  <c r="L318" i="4"/>
  <c r="K318" i="4"/>
  <c r="J318" i="4"/>
  <c r="I318" i="4"/>
  <c r="H318" i="4"/>
  <c r="G318" i="4"/>
  <c r="F318" i="4"/>
  <c r="M317" i="4"/>
  <c r="L317" i="4"/>
  <c r="K317" i="4"/>
  <c r="J317" i="4"/>
  <c r="I317" i="4"/>
  <c r="H317" i="4"/>
  <c r="G317" i="4"/>
  <c r="F317" i="4"/>
  <c r="M316" i="4"/>
  <c r="L316" i="4"/>
  <c r="K316" i="4"/>
  <c r="J316" i="4"/>
  <c r="I316" i="4"/>
  <c r="H316" i="4"/>
  <c r="G316" i="4"/>
  <c r="F316" i="4"/>
  <c r="M315" i="4"/>
  <c r="L315" i="4"/>
  <c r="K315" i="4"/>
  <c r="J315" i="4"/>
  <c r="I315" i="4"/>
  <c r="H315" i="4"/>
  <c r="G315" i="4"/>
  <c r="F315" i="4"/>
  <c r="M314" i="4"/>
  <c r="L314" i="4"/>
  <c r="K314" i="4"/>
  <c r="J314" i="4"/>
  <c r="I314" i="4"/>
  <c r="H314" i="4"/>
  <c r="G314" i="4"/>
  <c r="F314" i="4"/>
  <c r="M313" i="4"/>
  <c r="L313" i="4"/>
  <c r="K313" i="4"/>
  <c r="J313" i="4"/>
  <c r="I313" i="4"/>
  <c r="H313" i="4"/>
  <c r="G313" i="4"/>
  <c r="F313" i="4"/>
  <c r="M312" i="4"/>
  <c r="L312" i="4"/>
  <c r="K312" i="4"/>
  <c r="J312" i="4"/>
  <c r="I312" i="4"/>
  <c r="H312" i="4"/>
  <c r="G312" i="4"/>
  <c r="F312" i="4"/>
  <c r="M311" i="4"/>
  <c r="L311" i="4"/>
  <c r="K311" i="4"/>
  <c r="J311" i="4"/>
  <c r="I311" i="4"/>
  <c r="H311" i="4"/>
  <c r="G311" i="4"/>
  <c r="F311" i="4"/>
  <c r="M310" i="4"/>
  <c r="L310" i="4"/>
  <c r="K310" i="4"/>
  <c r="J310" i="4"/>
  <c r="I310" i="4"/>
  <c r="H310" i="4"/>
  <c r="G310" i="4"/>
  <c r="F310" i="4"/>
  <c r="M309" i="4"/>
  <c r="L309" i="4"/>
  <c r="K309" i="4"/>
  <c r="J309" i="4"/>
  <c r="I309" i="4"/>
  <c r="H309" i="4"/>
  <c r="G309" i="4"/>
  <c r="F309" i="4"/>
  <c r="M308" i="4"/>
  <c r="L308" i="4"/>
  <c r="K308" i="4"/>
  <c r="J308" i="4"/>
  <c r="I308" i="4"/>
  <c r="H308" i="4"/>
  <c r="G308" i="4"/>
  <c r="F308" i="4"/>
  <c r="M307" i="4"/>
  <c r="L307" i="4"/>
  <c r="K307" i="4"/>
  <c r="J307" i="4"/>
  <c r="I307" i="4"/>
  <c r="H307" i="4"/>
  <c r="G307" i="4"/>
  <c r="F307" i="4"/>
  <c r="M306" i="4"/>
  <c r="L306" i="4"/>
  <c r="K306" i="4"/>
  <c r="J306" i="4"/>
  <c r="I306" i="4"/>
  <c r="H306" i="4"/>
  <c r="G306" i="4"/>
  <c r="F306" i="4"/>
  <c r="M305" i="4"/>
  <c r="L305" i="4"/>
  <c r="K305" i="4"/>
  <c r="J305" i="4"/>
  <c r="I305" i="4"/>
  <c r="H305" i="4"/>
  <c r="G305" i="4"/>
  <c r="F305" i="4"/>
  <c r="M304" i="4"/>
  <c r="L304" i="4"/>
  <c r="K304" i="4"/>
  <c r="J304" i="4"/>
  <c r="I304" i="4"/>
  <c r="H304" i="4"/>
  <c r="G304" i="4"/>
  <c r="F304" i="4"/>
  <c r="M303" i="4"/>
  <c r="L303" i="4"/>
  <c r="K303" i="4"/>
  <c r="J303" i="4"/>
  <c r="I303" i="4"/>
  <c r="H303" i="4"/>
  <c r="G303" i="4"/>
  <c r="F303" i="4"/>
  <c r="M302" i="4"/>
  <c r="L302" i="4"/>
  <c r="K302" i="4"/>
  <c r="J302" i="4"/>
  <c r="I302" i="4"/>
  <c r="H302" i="4"/>
  <c r="G302" i="4"/>
  <c r="F302" i="4"/>
  <c r="M301" i="4"/>
  <c r="L301" i="4"/>
  <c r="K301" i="4"/>
  <c r="J301" i="4"/>
  <c r="I301" i="4"/>
  <c r="H301" i="4"/>
  <c r="G301" i="4"/>
  <c r="F301" i="4"/>
  <c r="M300" i="4"/>
  <c r="L300" i="4"/>
  <c r="K300" i="4"/>
  <c r="J300" i="4"/>
  <c r="I300" i="4"/>
  <c r="H300" i="4"/>
  <c r="G300" i="4"/>
  <c r="F300" i="4"/>
  <c r="M299" i="4"/>
  <c r="L299" i="4"/>
  <c r="K299" i="4"/>
  <c r="J299" i="4"/>
  <c r="I299" i="4"/>
  <c r="H299" i="4"/>
  <c r="G299" i="4"/>
  <c r="F299" i="4"/>
  <c r="M298" i="4"/>
  <c r="L298" i="4"/>
  <c r="K298" i="4"/>
  <c r="J298" i="4"/>
  <c r="I298" i="4"/>
  <c r="H298" i="4"/>
  <c r="G298" i="4"/>
  <c r="F298" i="4"/>
  <c r="M297" i="4"/>
  <c r="L297" i="4"/>
  <c r="K297" i="4"/>
  <c r="J297" i="4"/>
  <c r="I297" i="4"/>
  <c r="H297" i="4"/>
  <c r="G297" i="4"/>
  <c r="F297" i="4"/>
  <c r="M296" i="4"/>
  <c r="L296" i="4"/>
  <c r="K296" i="4"/>
  <c r="J296" i="4"/>
  <c r="I296" i="4"/>
  <c r="H296" i="4"/>
  <c r="G296" i="4"/>
  <c r="F296" i="4"/>
  <c r="M295" i="4"/>
  <c r="L295" i="4"/>
  <c r="K295" i="4"/>
  <c r="J295" i="4"/>
  <c r="I295" i="4"/>
  <c r="H295" i="4"/>
  <c r="G295" i="4"/>
  <c r="F295" i="4"/>
  <c r="M294" i="4"/>
  <c r="L294" i="4"/>
  <c r="K294" i="4"/>
  <c r="J294" i="4"/>
  <c r="I294" i="4"/>
  <c r="H294" i="4"/>
  <c r="G294" i="4"/>
  <c r="F294" i="4"/>
  <c r="M293" i="4"/>
  <c r="L293" i="4"/>
  <c r="K293" i="4"/>
  <c r="J293" i="4"/>
  <c r="I293" i="4"/>
  <c r="H293" i="4"/>
  <c r="G293" i="4"/>
  <c r="F293" i="4"/>
  <c r="M292" i="4"/>
  <c r="L292" i="4"/>
  <c r="K292" i="4"/>
  <c r="J292" i="4"/>
  <c r="I292" i="4"/>
  <c r="H292" i="4"/>
  <c r="G292" i="4"/>
  <c r="F292" i="4"/>
  <c r="M291" i="4"/>
  <c r="L291" i="4"/>
  <c r="K291" i="4"/>
  <c r="J291" i="4"/>
  <c r="I291" i="4"/>
  <c r="H291" i="4"/>
  <c r="G291" i="4"/>
  <c r="F291" i="4"/>
  <c r="M290" i="4"/>
  <c r="L290" i="4"/>
  <c r="K290" i="4"/>
  <c r="J290" i="4"/>
  <c r="I290" i="4"/>
  <c r="H290" i="4"/>
  <c r="G290" i="4"/>
  <c r="F290" i="4"/>
  <c r="M289" i="4"/>
  <c r="L289" i="4"/>
  <c r="K289" i="4"/>
  <c r="J289" i="4"/>
  <c r="I289" i="4"/>
  <c r="H289" i="4"/>
  <c r="G289" i="4"/>
  <c r="F289" i="4"/>
  <c r="M288" i="4"/>
  <c r="L288" i="4"/>
  <c r="K288" i="4"/>
  <c r="J288" i="4"/>
  <c r="I288" i="4"/>
  <c r="H288" i="4"/>
  <c r="G288" i="4"/>
  <c r="F288" i="4"/>
  <c r="M287" i="4"/>
  <c r="L287" i="4"/>
  <c r="K287" i="4"/>
  <c r="J287" i="4"/>
  <c r="I287" i="4"/>
  <c r="H287" i="4"/>
  <c r="G287" i="4"/>
  <c r="F287" i="4"/>
  <c r="M286" i="4"/>
  <c r="L286" i="4"/>
  <c r="K286" i="4"/>
  <c r="J286" i="4"/>
  <c r="I286" i="4"/>
  <c r="H286" i="4"/>
  <c r="G286" i="4"/>
  <c r="F286" i="4"/>
  <c r="M285" i="4"/>
  <c r="L285" i="4"/>
  <c r="K285" i="4"/>
  <c r="J285" i="4"/>
  <c r="I285" i="4"/>
  <c r="H285" i="4"/>
  <c r="G285" i="4"/>
  <c r="F285" i="4"/>
  <c r="M284" i="4"/>
  <c r="L284" i="4"/>
  <c r="K284" i="4"/>
  <c r="J284" i="4"/>
  <c r="I284" i="4"/>
  <c r="H284" i="4"/>
  <c r="G284" i="4"/>
  <c r="F284" i="4"/>
  <c r="M283" i="4"/>
  <c r="L283" i="4"/>
  <c r="K283" i="4"/>
  <c r="J283" i="4"/>
  <c r="I283" i="4"/>
  <c r="H283" i="4"/>
  <c r="G283" i="4"/>
  <c r="F283" i="4"/>
  <c r="M282" i="4"/>
  <c r="L282" i="4"/>
  <c r="K282" i="4"/>
  <c r="J282" i="4"/>
  <c r="I282" i="4"/>
  <c r="H282" i="4"/>
  <c r="G282" i="4"/>
  <c r="F282" i="4"/>
  <c r="M281" i="4"/>
  <c r="L281" i="4"/>
  <c r="K281" i="4"/>
  <c r="J281" i="4"/>
  <c r="I281" i="4"/>
  <c r="H281" i="4"/>
  <c r="G281" i="4"/>
  <c r="F281" i="4"/>
  <c r="M280" i="4"/>
  <c r="L280" i="4"/>
  <c r="K280" i="4"/>
  <c r="J280" i="4"/>
  <c r="I280" i="4"/>
  <c r="H280" i="4"/>
  <c r="G280" i="4"/>
  <c r="F280" i="4"/>
  <c r="M279" i="4"/>
  <c r="L279" i="4"/>
  <c r="K279" i="4"/>
  <c r="J279" i="4"/>
  <c r="I279" i="4"/>
  <c r="H279" i="4"/>
  <c r="G279" i="4"/>
  <c r="F279" i="4"/>
  <c r="M278" i="4"/>
  <c r="L278" i="4"/>
  <c r="K278" i="4"/>
  <c r="J278" i="4"/>
  <c r="I278" i="4"/>
  <c r="H278" i="4"/>
  <c r="G278" i="4"/>
  <c r="F278" i="4"/>
  <c r="M277" i="4"/>
  <c r="L277" i="4"/>
  <c r="K277" i="4"/>
  <c r="J277" i="4"/>
  <c r="I277" i="4"/>
  <c r="H277" i="4"/>
  <c r="G277" i="4"/>
  <c r="F277" i="4"/>
  <c r="M276" i="4"/>
  <c r="L276" i="4"/>
  <c r="K276" i="4"/>
  <c r="J276" i="4"/>
  <c r="I276" i="4"/>
  <c r="H276" i="4"/>
  <c r="G276" i="4"/>
  <c r="F276" i="4"/>
  <c r="M275" i="4"/>
  <c r="L275" i="4"/>
  <c r="K275" i="4"/>
  <c r="J275" i="4"/>
  <c r="I275" i="4"/>
  <c r="H275" i="4"/>
  <c r="G275" i="4"/>
  <c r="F275" i="4"/>
  <c r="M274" i="4"/>
  <c r="L274" i="4"/>
  <c r="K274" i="4"/>
  <c r="J274" i="4"/>
  <c r="I274" i="4"/>
  <c r="H274" i="4"/>
  <c r="G274" i="4"/>
  <c r="F274" i="4"/>
  <c r="M273" i="4"/>
  <c r="L273" i="4"/>
  <c r="K273" i="4"/>
  <c r="J273" i="4"/>
  <c r="I273" i="4"/>
  <c r="H273" i="4"/>
  <c r="G273" i="4"/>
  <c r="F273" i="4"/>
  <c r="M272" i="4"/>
  <c r="L272" i="4"/>
  <c r="K272" i="4"/>
  <c r="J272" i="4"/>
  <c r="I272" i="4"/>
  <c r="H272" i="4"/>
  <c r="G272" i="4"/>
  <c r="F272" i="4"/>
  <c r="M271" i="4"/>
  <c r="L271" i="4"/>
  <c r="K271" i="4"/>
  <c r="J271" i="4"/>
  <c r="I271" i="4"/>
  <c r="H271" i="4"/>
  <c r="G271" i="4"/>
  <c r="F271" i="4"/>
  <c r="M270" i="4"/>
  <c r="L270" i="4"/>
  <c r="K270" i="4"/>
  <c r="J270" i="4"/>
  <c r="I270" i="4"/>
  <c r="H270" i="4"/>
  <c r="G270" i="4"/>
  <c r="F270" i="4"/>
  <c r="M269" i="4"/>
  <c r="L269" i="4"/>
  <c r="K269" i="4"/>
  <c r="J269" i="4"/>
  <c r="I269" i="4"/>
  <c r="H269" i="4"/>
  <c r="G269" i="4"/>
  <c r="F269" i="4"/>
  <c r="M268" i="4"/>
  <c r="L268" i="4"/>
  <c r="K268" i="4"/>
  <c r="J268" i="4"/>
  <c r="I268" i="4"/>
  <c r="H268" i="4"/>
  <c r="G268" i="4"/>
  <c r="F268" i="4"/>
  <c r="M267" i="4"/>
  <c r="L267" i="4"/>
  <c r="K267" i="4"/>
  <c r="J267" i="4"/>
  <c r="I267" i="4"/>
  <c r="H267" i="4"/>
  <c r="G267" i="4"/>
  <c r="F267" i="4"/>
  <c r="M266" i="4"/>
  <c r="L266" i="4"/>
  <c r="K266" i="4"/>
  <c r="J266" i="4"/>
  <c r="I266" i="4"/>
  <c r="H266" i="4"/>
  <c r="G266" i="4"/>
  <c r="F266" i="4"/>
  <c r="M265" i="4"/>
  <c r="L265" i="4"/>
  <c r="K265" i="4"/>
  <c r="J265" i="4"/>
  <c r="I265" i="4"/>
  <c r="H265" i="4"/>
  <c r="G265" i="4"/>
  <c r="F265" i="4"/>
  <c r="M264" i="4"/>
  <c r="L264" i="4"/>
  <c r="K264" i="4"/>
  <c r="J264" i="4"/>
  <c r="I264" i="4"/>
  <c r="H264" i="4"/>
  <c r="G264" i="4"/>
  <c r="F264" i="4"/>
  <c r="M263" i="4"/>
  <c r="L263" i="4"/>
  <c r="K263" i="4"/>
  <c r="J263" i="4"/>
  <c r="I263" i="4"/>
  <c r="H263" i="4"/>
  <c r="G263" i="4"/>
  <c r="F263" i="4"/>
  <c r="M262" i="4"/>
  <c r="L262" i="4"/>
  <c r="K262" i="4"/>
  <c r="J262" i="4"/>
  <c r="I262" i="4"/>
  <c r="H262" i="4"/>
  <c r="G262" i="4"/>
  <c r="F262" i="4"/>
  <c r="M261" i="4"/>
  <c r="L261" i="4"/>
  <c r="K261" i="4"/>
  <c r="J261" i="4"/>
  <c r="I261" i="4"/>
  <c r="H261" i="4"/>
  <c r="G261" i="4"/>
  <c r="F261" i="4"/>
  <c r="M260" i="4"/>
  <c r="L260" i="4"/>
  <c r="K260" i="4"/>
  <c r="J260" i="4"/>
  <c r="I260" i="4"/>
  <c r="H260" i="4"/>
  <c r="G260" i="4"/>
  <c r="F260" i="4"/>
  <c r="M259" i="4"/>
  <c r="L259" i="4"/>
  <c r="K259" i="4"/>
  <c r="J259" i="4"/>
  <c r="I259" i="4"/>
  <c r="H259" i="4"/>
  <c r="G259" i="4"/>
  <c r="F259" i="4"/>
  <c r="M258" i="4"/>
  <c r="L258" i="4"/>
  <c r="K258" i="4"/>
  <c r="J258" i="4"/>
  <c r="I258" i="4"/>
  <c r="H258" i="4"/>
  <c r="G258" i="4"/>
  <c r="F258" i="4"/>
  <c r="M257" i="4"/>
  <c r="L257" i="4"/>
  <c r="K257" i="4"/>
  <c r="J257" i="4"/>
  <c r="I257" i="4"/>
  <c r="H257" i="4"/>
  <c r="G257" i="4"/>
  <c r="F257" i="4"/>
  <c r="M256" i="4"/>
  <c r="L256" i="4"/>
  <c r="K256" i="4"/>
  <c r="J256" i="4"/>
  <c r="I256" i="4"/>
  <c r="H256" i="4"/>
  <c r="G256" i="4"/>
  <c r="F256" i="4"/>
  <c r="M255" i="4"/>
  <c r="L255" i="4"/>
  <c r="K255" i="4"/>
  <c r="J255" i="4"/>
  <c r="I255" i="4"/>
  <c r="H255" i="4"/>
  <c r="G255" i="4"/>
  <c r="F255" i="4"/>
  <c r="M254" i="4"/>
  <c r="L254" i="4"/>
  <c r="K254" i="4"/>
  <c r="J254" i="4"/>
  <c r="I254" i="4"/>
  <c r="H254" i="4"/>
  <c r="G254" i="4"/>
  <c r="F254" i="4"/>
  <c r="M253" i="4"/>
  <c r="L253" i="4"/>
  <c r="K253" i="4"/>
  <c r="J253" i="4"/>
  <c r="I253" i="4"/>
  <c r="H253" i="4"/>
  <c r="G253" i="4"/>
  <c r="F253" i="4"/>
  <c r="M252" i="4"/>
  <c r="L252" i="4"/>
  <c r="K252" i="4"/>
  <c r="J252" i="4"/>
  <c r="I252" i="4"/>
  <c r="H252" i="4"/>
  <c r="G252" i="4"/>
  <c r="F252" i="4"/>
  <c r="M251" i="4"/>
  <c r="L251" i="4"/>
  <c r="K251" i="4"/>
  <c r="J251" i="4"/>
  <c r="I251" i="4"/>
  <c r="H251" i="4"/>
  <c r="G251" i="4"/>
  <c r="F251" i="4"/>
  <c r="M250" i="4"/>
  <c r="L250" i="4"/>
  <c r="K250" i="4"/>
  <c r="J250" i="4"/>
  <c r="I250" i="4"/>
  <c r="H250" i="4"/>
  <c r="G250" i="4"/>
  <c r="F250" i="4"/>
  <c r="M249" i="4"/>
  <c r="L249" i="4"/>
  <c r="K249" i="4"/>
  <c r="J249" i="4"/>
  <c r="I249" i="4"/>
  <c r="H249" i="4"/>
  <c r="G249" i="4"/>
  <c r="F249" i="4"/>
  <c r="M248" i="4"/>
  <c r="L248" i="4"/>
  <c r="K248" i="4"/>
  <c r="J248" i="4"/>
  <c r="I248" i="4"/>
  <c r="H248" i="4"/>
  <c r="G248" i="4"/>
  <c r="F248" i="4"/>
  <c r="M247" i="4"/>
  <c r="L247" i="4"/>
  <c r="K247" i="4"/>
  <c r="J247" i="4"/>
  <c r="I247" i="4"/>
  <c r="H247" i="4"/>
  <c r="G247" i="4"/>
  <c r="F247" i="4"/>
  <c r="M246" i="4"/>
  <c r="L246" i="4"/>
  <c r="K246" i="4"/>
  <c r="J246" i="4"/>
  <c r="I246" i="4"/>
  <c r="H246" i="4"/>
  <c r="G246" i="4"/>
  <c r="F246" i="4"/>
  <c r="M245" i="4"/>
  <c r="L245" i="4"/>
  <c r="K245" i="4"/>
  <c r="J245" i="4"/>
  <c r="I245" i="4"/>
  <c r="H245" i="4"/>
  <c r="G245" i="4"/>
  <c r="F245" i="4"/>
  <c r="M244" i="4"/>
  <c r="L244" i="4"/>
  <c r="K244" i="4"/>
  <c r="J244" i="4"/>
  <c r="I244" i="4"/>
  <c r="H244" i="4"/>
  <c r="G244" i="4"/>
  <c r="F244" i="4"/>
  <c r="M243" i="4"/>
  <c r="L243" i="4"/>
  <c r="K243" i="4"/>
  <c r="J243" i="4"/>
  <c r="I243" i="4"/>
  <c r="H243" i="4"/>
  <c r="G243" i="4"/>
  <c r="F243" i="4"/>
  <c r="M242" i="4"/>
  <c r="L242" i="4"/>
  <c r="K242" i="4"/>
  <c r="J242" i="4"/>
  <c r="I242" i="4"/>
  <c r="H242" i="4"/>
  <c r="G242" i="4"/>
  <c r="F242" i="4"/>
  <c r="M241" i="4"/>
  <c r="L241" i="4"/>
  <c r="K241" i="4"/>
  <c r="J241" i="4"/>
  <c r="I241" i="4"/>
  <c r="H241" i="4"/>
  <c r="G241" i="4"/>
  <c r="F241" i="4"/>
  <c r="M240" i="4"/>
  <c r="L240" i="4"/>
  <c r="K240" i="4"/>
  <c r="J240" i="4"/>
  <c r="I240" i="4"/>
  <c r="H240" i="4"/>
  <c r="G240" i="4"/>
  <c r="F240" i="4"/>
  <c r="M239" i="4"/>
  <c r="L239" i="4"/>
  <c r="K239" i="4"/>
  <c r="J239" i="4"/>
  <c r="I239" i="4"/>
  <c r="H239" i="4"/>
  <c r="G239" i="4"/>
  <c r="F239" i="4"/>
  <c r="M238" i="4"/>
  <c r="L238" i="4"/>
  <c r="K238" i="4"/>
  <c r="J238" i="4"/>
  <c r="I238" i="4"/>
  <c r="H238" i="4"/>
  <c r="G238" i="4"/>
  <c r="F238" i="4"/>
  <c r="M237" i="4"/>
  <c r="L237" i="4"/>
  <c r="K237" i="4"/>
  <c r="J237" i="4"/>
  <c r="I237" i="4"/>
  <c r="H237" i="4"/>
  <c r="G237" i="4"/>
  <c r="F237" i="4"/>
  <c r="M236" i="4"/>
  <c r="L236" i="4"/>
  <c r="K236" i="4"/>
  <c r="J236" i="4"/>
  <c r="I236" i="4"/>
  <c r="H236" i="4"/>
  <c r="G236" i="4"/>
  <c r="F236" i="4"/>
  <c r="M235" i="4"/>
  <c r="L235" i="4"/>
  <c r="K235" i="4"/>
  <c r="J235" i="4"/>
  <c r="I235" i="4"/>
  <c r="H235" i="4"/>
  <c r="G235" i="4"/>
  <c r="F235" i="4"/>
  <c r="M234" i="4"/>
  <c r="L234" i="4"/>
  <c r="K234" i="4"/>
  <c r="J234" i="4"/>
  <c r="I234" i="4"/>
  <c r="H234" i="4"/>
  <c r="G234" i="4"/>
  <c r="F234" i="4"/>
  <c r="M233" i="4"/>
  <c r="L233" i="4"/>
  <c r="K233" i="4"/>
  <c r="J233" i="4"/>
  <c r="I233" i="4"/>
  <c r="H233" i="4"/>
  <c r="G233" i="4"/>
  <c r="F233" i="4"/>
  <c r="M232" i="4"/>
  <c r="L232" i="4"/>
  <c r="K232" i="4"/>
  <c r="J232" i="4"/>
  <c r="I232" i="4"/>
  <c r="H232" i="4"/>
  <c r="G232" i="4"/>
  <c r="F232" i="4"/>
  <c r="M231" i="4"/>
  <c r="L231" i="4"/>
  <c r="K231" i="4"/>
  <c r="J231" i="4"/>
  <c r="I231" i="4"/>
  <c r="H231" i="4"/>
  <c r="G231" i="4"/>
  <c r="F231" i="4"/>
  <c r="M230" i="4"/>
  <c r="L230" i="4"/>
  <c r="K230" i="4"/>
  <c r="J230" i="4"/>
  <c r="I230" i="4"/>
  <c r="H230" i="4"/>
  <c r="G230" i="4"/>
  <c r="F230" i="4"/>
  <c r="M229" i="4"/>
  <c r="L229" i="4"/>
  <c r="K229" i="4"/>
  <c r="J229" i="4"/>
  <c r="I229" i="4"/>
  <c r="H229" i="4"/>
  <c r="G229" i="4"/>
  <c r="F229" i="4"/>
  <c r="M228" i="4"/>
  <c r="L228" i="4"/>
  <c r="K228" i="4"/>
  <c r="J228" i="4"/>
  <c r="I228" i="4"/>
  <c r="H228" i="4"/>
  <c r="G228" i="4"/>
  <c r="F228" i="4"/>
  <c r="M227" i="4"/>
  <c r="L227" i="4"/>
  <c r="K227" i="4"/>
  <c r="J227" i="4"/>
  <c r="I227" i="4"/>
  <c r="H227" i="4"/>
  <c r="G227" i="4"/>
  <c r="F227" i="4"/>
  <c r="M226" i="4"/>
  <c r="L226" i="4"/>
  <c r="K226" i="4"/>
  <c r="J226" i="4"/>
  <c r="I226" i="4"/>
  <c r="H226" i="4"/>
  <c r="G226" i="4"/>
  <c r="F226" i="4"/>
  <c r="M225" i="4"/>
  <c r="L225" i="4"/>
  <c r="K225" i="4"/>
  <c r="J225" i="4"/>
  <c r="I225" i="4"/>
  <c r="H225" i="4"/>
  <c r="G225" i="4"/>
  <c r="F225" i="4"/>
  <c r="M224" i="4"/>
  <c r="L224" i="4"/>
  <c r="K224" i="4"/>
  <c r="J224" i="4"/>
  <c r="I224" i="4"/>
  <c r="H224" i="4"/>
  <c r="G224" i="4"/>
  <c r="F224" i="4"/>
  <c r="M223" i="4"/>
  <c r="L223" i="4"/>
  <c r="K223" i="4"/>
  <c r="J223" i="4"/>
  <c r="I223" i="4"/>
  <c r="H223" i="4"/>
  <c r="G223" i="4"/>
  <c r="F223" i="4"/>
  <c r="M222" i="4"/>
  <c r="L222" i="4"/>
  <c r="K222" i="4"/>
  <c r="J222" i="4"/>
  <c r="I222" i="4"/>
  <c r="H222" i="4"/>
  <c r="G222" i="4"/>
  <c r="F222" i="4"/>
  <c r="M221" i="4"/>
  <c r="L221" i="4"/>
  <c r="K221" i="4"/>
  <c r="J221" i="4"/>
  <c r="I221" i="4"/>
  <c r="H221" i="4"/>
  <c r="G221" i="4"/>
  <c r="F221" i="4"/>
  <c r="M220" i="4"/>
  <c r="L220" i="4"/>
  <c r="K220" i="4"/>
  <c r="J220" i="4"/>
  <c r="I220" i="4"/>
  <c r="H220" i="4"/>
  <c r="G220" i="4"/>
  <c r="F220" i="4"/>
  <c r="M219" i="4"/>
  <c r="L219" i="4"/>
  <c r="K219" i="4"/>
  <c r="J219" i="4"/>
  <c r="I219" i="4"/>
  <c r="H219" i="4"/>
  <c r="G219" i="4"/>
  <c r="F219" i="4"/>
  <c r="M218" i="4"/>
  <c r="L218" i="4"/>
  <c r="K218" i="4"/>
  <c r="J218" i="4"/>
  <c r="I218" i="4"/>
  <c r="H218" i="4"/>
  <c r="G218" i="4"/>
  <c r="F218" i="4"/>
  <c r="M217" i="4"/>
  <c r="L217" i="4"/>
  <c r="K217" i="4"/>
  <c r="J217" i="4"/>
  <c r="I217" i="4"/>
  <c r="H217" i="4"/>
  <c r="G217" i="4"/>
  <c r="F217" i="4"/>
  <c r="M216" i="4"/>
  <c r="L216" i="4"/>
  <c r="K216" i="4"/>
  <c r="J216" i="4"/>
  <c r="I216" i="4"/>
  <c r="H216" i="4"/>
  <c r="G216" i="4"/>
  <c r="F216" i="4"/>
  <c r="M215" i="4"/>
  <c r="L215" i="4"/>
  <c r="K215" i="4"/>
  <c r="J215" i="4"/>
  <c r="I215" i="4"/>
  <c r="H215" i="4"/>
  <c r="G215" i="4"/>
  <c r="F215" i="4"/>
  <c r="M214" i="4"/>
  <c r="L214" i="4"/>
  <c r="K214" i="4"/>
  <c r="J214" i="4"/>
  <c r="I214" i="4"/>
  <c r="H214" i="4"/>
  <c r="G214" i="4"/>
  <c r="F214" i="4"/>
  <c r="M213" i="4"/>
  <c r="L213" i="4"/>
  <c r="K213" i="4"/>
  <c r="J213" i="4"/>
  <c r="I213" i="4"/>
  <c r="H213" i="4"/>
  <c r="G213" i="4"/>
  <c r="F213" i="4"/>
  <c r="M212" i="4"/>
  <c r="L212" i="4"/>
  <c r="K212" i="4"/>
  <c r="J212" i="4"/>
  <c r="I212" i="4"/>
  <c r="H212" i="4"/>
  <c r="G212" i="4"/>
  <c r="F212" i="4"/>
  <c r="M211" i="4"/>
  <c r="L211" i="4"/>
  <c r="K211" i="4"/>
  <c r="J211" i="4"/>
  <c r="I211" i="4"/>
  <c r="H211" i="4"/>
  <c r="G211" i="4"/>
  <c r="F211" i="4"/>
  <c r="M210" i="4"/>
  <c r="L210" i="4"/>
  <c r="K210" i="4"/>
  <c r="J210" i="4"/>
  <c r="I210" i="4"/>
  <c r="H210" i="4"/>
  <c r="G210" i="4"/>
  <c r="F210" i="4"/>
  <c r="M209" i="4"/>
  <c r="L209" i="4"/>
  <c r="K209" i="4"/>
  <c r="J209" i="4"/>
  <c r="I209" i="4"/>
  <c r="H209" i="4"/>
  <c r="G209" i="4"/>
  <c r="F209" i="4"/>
  <c r="M208" i="4"/>
  <c r="L208" i="4"/>
  <c r="K208" i="4"/>
  <c r="J208" i="4"/>
  <c r="I208" i="4"/>
  <c r="H208" i="4"/>
  <c r="G208" i="4"/>
  <c r="F208" i="4"/>
  <c r="M207" i="4"/>
  <c r="L207" i="4"/>
  <c r="K207" i="4"/>
  <c r="J207" i="4"/>
  <c r="I207" i="4"/>
  <c r="H207" i="4"/>
  <c r="G207" i="4"/>
  <c r="F207" i="4"/>
  <c r="M206" i="4"/>
  <c r="L206" i="4"/>
  <c r="K206" i="4"/>
  <c r="J206" i="4"/>
  <c r="I206" i="4"/>
  <c r="H206" i="4"/>
  <c r="G206" i="4"/>
  <c r="F206" i="4"/>
  <c r="M205" i="4"/>
  <c r="L205" i="4"/>
  <c r="K205" i="4"/>
  <c r="J205" i="4"/>
  <c r="I205" i="4"/>
  <c r="H205" i="4"/>
  <c r="G205" i="4"/>
  <c r="F205" i="4"/>
  <c r="M204" i="4"/>
  <c r="L204" i="4"/>
  <c r="K204" i="4"/>
  <c r="J204" i="4"/>
  <c r="I204" i="4"/>
  <c r="H204" i="4"/>
  <c r="G204" i="4"/>
  <c r="F204" i="4"/>
  <c r="M203" i="4"/>
  <c r="L203" i="4"/>
  <c r="K203" i="4"/>
  <c r="J203" i="4"/>
  <c r="I203" i="4"/>
  <c r="H203" i="4"/>
  <c r="G203" i="4"/>
  <c r="F203" i="4"/>
  <c r="M202" i="4"/>
  <c r="L202" i="4"/>
  <c r="K202" i="4"/>
  <c r="J202" i="4"/>
  <c r="I202" i="4"/>
  <c r="H202" i="4"/>
  <c r="G202" i="4"/>
  <c r="F202" i="4"/>
  <c r="M201" i="4"/>
  <c r="L201" i="4"/>
  <c r="K201" i="4"/>
  <c r="J201" i="4"/>
  <c r="I201" i="4"/>
  <c r="H201" i="4"/>
  <c r="G201" i="4"/>
  <c r="F201" i="4"/>
  <c r="M200" i="4"/>
  <c r="L200" i="4"/>
  <c r="K200" i="4"/>
  <c r="J200" i="4"/>
  <c r="I200" i="4"/>
  <c r="H200" i="4"/>
  <c r="G200" i="4"/>
  <c r="F200" i="4"/>
  <c r="M199" i="4"/>
  <c r="L199" i="4"/>
  <c r="K199" i="4"/>
  <c r="J199" i="4"/>
  <c r="I199" i="4"/>
  <c r="H199" i="4"/>
  <c r="G199" i="4"/>
  <c r="F199" i="4"/>
  <c r="M198" i="4"/>
  <c r="L198" i="4"/>
  <c r="K198" i="4"/>
  <c r="J198" i="4"/>
  <c r="I198" i="4"/>
  <c r="H198" i="4"/>
  <c r="G198" i="4"/>
  <c r="F198" i="4"/>
  <c r="M197" i="4"/>
  <c r="L197" i="4"/>
  <c r="K197" i="4"/>
  <c r="J197" i="4"/>
  <c r="I197" i="4"/>
  <c r="H197" i="4"/>
  <c r="G197" i="4"/>
  <c r="F197" i="4"/>
  <c r="M196" i="4"/>
  <c r="L196" i="4"/>
  <c r="K196" i="4"/>
  <c r="J196" i="4"/>
  <c r="I196" i="4"/>
  <c r="H196" i="4"/>
  <c r="G196" i="4"/>
  <c r="F196" i="4"/>
  <c r="M195" i="4"/>
  <c r="L195" i="4"/>
  <c r="K195" i="4"/>
  <c r="J195" i="4"/>
  <c r="I195" i="4"/>
  <c r="H195" i="4"/>
  <c r="G195" i="4"/>
  <c r="F195" i="4"/>
  <c r="M194" i="4"/>
  <c r="L194" i="4"/>
  <c r="K194" i="4"/>
  <c r="J194" i="4"/>
  <c r="I194" i="4"/>
  <c r="H194" i="4"/>
  <c r="G194" i="4"/>
  <c r="F194" i="4"/>
  <c r="M193" i="4"/>
  <c r="L193" i="4"/>
  <c r="K193" i="4"/>
  <c r="J193" i="4"/>
  <c r="I193" i="4"/>
  <c r="H193" i="4"/>
  <c r="G193" i="4"/>
  <c r="F193" i="4"/>
  <c r="M192" i="4"/>
  <c r="L192" i="4"/>
  <c r="K192" i="4"/>
  <c r="J192" i="4"/>
  <c r="I192" i="4"/>
  <c r="H192" i="4"/>
  <c r="G192" i="4"/>
  <c r="F192" i="4"/>
  <c r="M191" i="4"/>
  <c r="L191" i="4"/>
  <c r="K191" i="4"/>
  <c r="J191" i="4"/>
  <c r="I191" i="4"/>
  <c r="H191" i="4"/>
  <c r="G191" i="4"/>
  <c r="F191" i="4"/>
  <c r="M190" i="4"/>
  <c r="L190" i="4"/>
  <c r="K190" i="4"/>
  <c r="J190" i="4"/>
  <c r="I190" i="4"/>
  <c r="H190" i="4"/>
  <c r="G190" i="4"/>
  <c r="F190" i="4"/>
  <c r="M189" i="4"/>
  <c r="L189" i="4"/>
  <c r="K189" i="4"/>
  <c r="J189" i="4"/>
  <c r="I189" i="4"/>
  <c r="H189" i="4"/>
  <c r="G189" i="4"/>
  <c r="F189" i="4"/>
  <c r="M188" i="4"/>
  <c r="L188" i="4"/>
  <c r="K188" i="4"/>
  <c r="J188" i="4"/>
  <c r="I188" i="4"/>
  <c r="H188" i="4"/>
  <c r="G188" i="4"/>
  <c r="F188" i="4"/>
  <c r="M187" i="4"/>
  <c r="L187" i="4"/>
  <c r="K187" i="4"/>
  <c r="J187" i="4"/>
  <c r="I187" i="4"/>
  <c r="H187" i="4"/>
  <c r="G187" i="4"/>
  <c r="F187" i="4"/>
  <c r="M186" i="4"/>
  <c r="L186" i="4"/>
  <c r="K186" i="4"/>
  <c r="J186" i="4"/>
  <c r="I186" i="4"/>
  <c r="H186" i="4"/>
  <c r="G186" i="4"/>
  <c r="F186" i="4"/>
  <c r="M185" i="4"/>
  <c r="L185" i="4"/>
  <c r="K185" i="4"/>
  <c r="J185" i="4"/>
  <c r="I185" i="4"/>
  <c r="H185" i="4"/>
  <c r="G185" i="4"/>
  <c r="F185" i="4"/>
  <c r="M184" i="4"/>
  <c r="L184" i="4"/>
  <c r="K184" i="4"/>
  <c r="J184" i="4"/>
  <c r="I184" i="4"/>
  <c r="H184" i="4"/>
  <c r="G184" i="4"/>
  <c r="F184" i="4"/>
  <c r="M183" i="4"/>
  <c r="L183" i="4"/>
  <c r="K183" i="4"/>
  <c r="J183" i="4"/>
  <c r="I183" i="4"/>
  <c r="H183" i="4"/>
  <c r="G183" i="4"/>
  <c r="F183" i="4"/>
  <c r="M182" i="4"/>
  <c r="L182" i="4"/>
  <c r="K182" i="4"/>
  <c r="J182" i="4"/>
  <c r="I182" i="4"/>
  <c r="H182" i="4"/>
  <c r="G182" i="4"/>
  <c r="F182" i="4"/>
  <c r="M181" i="4"/>
  <c r="L181" i="4"/>
  <c r="K181" i="4"/>
  <c r="J181" i="4"/>
  <c r="I181" i="4"/>
  <c r="H181" i="4"/>
  <c r="G181" i="4"/>
  <c r="F181" i="4"/>
  <c r="M180" i="4"/>
  <c r="L180" i="4"/>
  <c r="K180" i="4"/>
  <c r="J180" i="4"/>
  <c r="I180" i="4"/>
  <c r="H180" i="4"/>
  <c r="G180" i="4"/>
  <c r="F180" i="4"/>
  <c r="M179" i="4"/>
  <c r="L179" i="4"/>
  <c r="K179" i="4"/>
  <c r="J179" i="4"/>
  <c r="I179" i="4"/>
  <c r="H179" i="4"/>
  <c r="G179" i="4"/>
  <c r="F179" i="4"/>
  <c r="M178" i="4"/>
  <c r="L178" i="4"/>
  <c r="K178" i="4"/>
  <c r="J178" i="4"/>
  <c r="I178" i="4"/>
  <c r="H178" i="4"/>
  <c r="G178" i="4"/>
  <c r="F178" i="4"/>
  <c r="M177" i="4"/>
  <c r="L177" i="4"/>
  <c r="K177" i="4"/>
  <c r="J177" i="4"/>
  <c r="I177" i="4"/>
  <c r="H177" i="4"/>
  <c r="G177" i="4"/>
  <c r="F177" i="4"/>
  <c r="M176" i="4"/>
  <c r="L176" i="4"/>
  <c r="K176" i="4"/>
  <c r="J176" i="4"/>
  <c r="I176" i="4"/>
  <c r="H176" i="4"/>
  <c r="G176" i="4"/>
  <c r="F176" i="4"/>
  <c r="M175" i="4"/>
  <c r="L175" i="4"/>
  <c r="K175" i="4"/>
  <c r="J175" i="4"/>
  <c r="I175" i="4"/>
  <c r="H175" i="4"/>
  <c r="G175" i="4"/>
  <c r="F175" i="4"/>
  <c r="M174" i="4"/>
  <c r="L174" i="4"/>
  <c r="K174" i="4"/>
  <c r="J174" i="4"/>
  <c r="I174" i="4"/>
  <c r="H174" i="4"/>
  <c r="G174" i="4"/>
  <c r="F174" i="4"/>
  <c r="M173" i="4"/>
  <c r="L173" i="4"/>
  <c r="K173" i="4"/>
  <c r="J173" i="4"/>
  <c r="I173" i="4"/>
  <c r="H173" i="4"/>
  <c r="G173" i="4"/>
  <c r="F173" i="4"/>
  <c r="M172" i="4"/>
  <c r="L172" i="4"/>
  <c r="K172" i="4"/>
  <c r="J172" i="4"/>
  <c r="I172" i="4"/>
  <c r="H172" i="4"/>
  <c r="G172" i="4"/>
  <c r="F172" i="4"/>
  <c r="M171" i="4"/>
  <c r="L171" i="4"/>
  <c r="K171" i="4"/>
  <c r="J171" i="4"/>
  <c r="I171" i="4"/>
  <c r="H171" i="4"/>
  <c r="G171" i="4"/>
  <c r="F171" i="4"/>
  <c r="M170" i="4"/>
  <c r="L170" i="4"/>
  <c r="K170" i="4"/>
  <c r="J170" i="4"/>
  <c r="I170" i="4"/>
  <c r="H170" i="4"/>
  <c r="G170" i="4"/>
  <c r="F170" i="4"/>
  <c r="M169" i="4"/>
  <c r="L169" i="4"/>
  <c r="K169" i="4"/>
  <c r="J169" i="4"/>
  <c r="I169" i="4"/>
  <c r="H169" i="4"/>
  <c r="G169" i="4"/>
  <c r="F169" i="4"/>
  <c r="M168" i="4"/>
  <c r="L168" i="4"/>
  <c r="K168" i="4"/>
  <c r="J168" i="4"/>
  <c r="I168" i="4"/>
  <c r="H168" i="4"/>
  <c r="G168" i="4"/>
  <c r="F168" i="4"/>
  <c r="M167" i="4"/>
  <c r="L167" i="4"/>
  <c r="K167" i="4"/>
  <c r="J167" i="4"/>
  <c r="I167" i="4"/>
  <c r="H167" i="4"/>
  <c r="G167" i="4"/>
  <c r="F167" i="4"/>
  <c r="M166" i="4"/>
  <c r="L166" i="4"/>
  <c r="K166" i="4"/>
  <c r="J166" i="4"/>
  <c r="I166" i="4"/>
  <c r="H166" i="4"/>
  <c r="G166" i="4"/>
  <c r="F166" i="4"/>
  <c r="M165" i="4"/>
  <c r="L165" i="4"/>
  <c r="K165" i="4"/>
  <c r="J165" i="4"/>
  <c r="I165" i="4"/>
  <c r="H165" i="4"/>
  <c r="G165" i="4"/>
  <c r="F165" i="4"/>
  <c r="M164" i="4"/>
  <c r="L164" i="4"/>
  <c r="K164" i="4"/>
  <c r="J164" i="4"/>
  <c r="I164" i="4"/>
  <c r="H164" i="4"/>
  <c r="G164" i="4"/>
  <c r="F164" i="4"/>
  <c r="M163" i="4"/>
  <c r="L163" i="4"/>
  <c r="K163" i="4"/>
  <c r="J163" i="4"/>
  <c r="I163" i="4"/>
  <c r="H163" i="4"/>
  <c r="G163" i="4"/>
  <c r="F163" i="4"/>
  <c r="M162" i="4"/>
  <c r="L162" i="4"/>
  <c r="K162" i="4"/>
  <c r="J162" i="4"/>
  <c r="I162" i="4"/>
  <c r="H162" i="4"/>
  <c r="G162" i="4"/>
  <c r="F162" i="4"/>
  <c r="M161" i="4"/>
  <c r="L161" i="4"/>
  <c r="K161" i="4"/>
  <c r="J161" i="4"/>
  <c r="I161" i="4"/>
  <c r="H161" i="4"/>
  <c r="G161" i="4"/>
  <c r="F161" i="4"/>
  <c r="M160" i="4"/>
  <c r="L160" i="4"/>
  <c r="K160" i="4"/>
  <c r="J160" i="4"/>
  <c r="I160" i="4"/>
  <c r="H160" i="4"/>
  <c r="G160" i="4"/>
  <c r="F160" i="4"/>
  <c r="M159" i="4"/>
  <c r="L159" i="4"/>
  <c r="K159" i="4"/>
  <c r="J159" i="4"/>
  <c r="I159" i="4"/>
  <c r="H159" i="4"/>
  <c r="G159" i="4"/>
  <c r="F159" i="4"/>
  <c r="M158" i="4"/>
  <c r="L158" i="4"/>
  <c r="K158" i="4"/>
  <c r="J158" i="4"/>
  <c r="I158" i="4"/>
  <c r="H158" i="4"/>
  <c r="G158" i="4"/>
  <c r="F158" i="4"/>
  <c r="M157" i="4"/>
  <c r="L157" i="4"/>
  <c r="K157" i="4"/>
  <c r="J157" i="4"/>
  <c r="I157" i="4"/>
  <c r="H157" i="4"/>
  <c r="G157" i="4"/>
  <c r="F157" i="4"/>
  <c r="M156" i="4"/>
  <c r="L156" i="4"/>
  <c r="K156" i="4"/>
  <c r="J156" i="4"/>
  <c r="I156" i="4"/>
  <c r="H156" i="4"/>
  <c r="G156" i="4"/>
  <c r="F156" i="4"/>
  <c r="M155" i="4"/>
  <c r="L155" i="4"/>
  <c r="K155" i="4"/>
  <c r="J155" i="4"/>
  <c r="I155" i="4"/>
  <c r="H155" i="4"/>
  <c r="G155" i="4"/>
  <c r="F155" i="4"/>
  <c r="M154" i="4"/>
  <c r="L154" i="4"/>
  <c r="K154" i="4"/>
  <c r="J154" i="4"/>
  <c r="I154" i="4"/>
  <c r="H154" i="4"/>
  <c r="G154" i="4"/>
  <c r="F154" i="4"/>
  <c r="M153" i="4"/>
  <c r="L153" i="4"/>
  <c r="K153" i="4"/>
  <c r="J153" i="4"/>
  <c r="I153" i="4"/>
  <c r="H153" i="4"/>
  <c r="G153" i="4"/>
  <c r="F153" i="4"/>
  <c r="M152" i="4"/>
  <c r="L152" i="4"/>
  <c r="K152" i="4"/>
  <c r="J152" i="4"/>
  <c r="I152" i="4"/>
  <c r="H152" i="4"/>
  <c r="G152" i="4"/>
  <c r="F152" i="4"/>
  <c r="M151" i="4"/>
  <c r="L151" i="4"/>
  <c r="K151" i="4"/>
  <c r="J151" i="4"/>
  <c r="I151" i="4"/>
  <c r="H151" i="4"/>
  <c r="G151" i="4"/>
  <c r="F151" i="4"/>
  <c r="M150" i="4"/>
  <c r="L150" i="4"/>
  <c r="K150" i="4"/>
  <c r="J150" i="4"/>
  <c r="I150" i="4"/>
  <c r="H150" i="4"/>
  <c r="G150" i="4"/>
  <c r="F150" i="4"/>
  <c r="M149" i="4"/>
  <c r="L149" i="4"/>
  <c r="K149" i="4"/>
  <c r="J149" i="4"/>
  <c r="I149" i="4"/>
  <c r="H149" i="4"/>
  <c r="G149" i="4"/>
  <c r="F149" i="4"/>
  <c r="M148" i="4"/>
  <c r="L148" i="4"/>
  <c r="K148" i="4"/>
  <c r="J148" i="4"/>
  <c r="I148" i="4"/>
  <c r="H148" i="4"/>
  <c r="G148" i="4"/>
  <c r="F148" i="4"/>
  <c r="M147" i="4"/>
  <c r="L147" i="4"/>
  <c r="K147" i="4"/>
  <c r="J147" i="4"/>
  <c r="I147" i="4"/>
  <c r="H147" i="4"/>
  <c r="G147" i="4"/>
  <c r="F147" i="4"/>
  <c r="M146" i="4"/>
  <c r="L146" i="4"/>
  <c r="K146" i="4"/>
  <c r="J146" i="4"/>
  <c r="I146" i="4"/>
  <c r="H146" i="4"/>
  <c r="G146" i="4"/>
  <c r="F146" i="4"/>
  <c r="M145" i="4"/>
  <c r="L145" i="4"/>
  <c r="K145" i="4"/>
  <c r="J145" i="4"/>
  <c r="I145" i="4"/>
  <c r="H145" i="4"/>
  <c r="G145" i="4"/>
  <c r="F145" i="4"/>
  <c r="M144" i="4"/>
  <c r="L144" i="4"/>
  <c r="K144" i="4"/>
  <c r="J144" i="4"/>
  <c r="I144" i="4"/>
  <c r="H144" i="4"/>
  <c r="G144" i="4"/>
  <c r="F144" i="4"/>
  <c r="M143" i="4"/>
  <c r="L143" i="4"/>
  <c r="K143" i="4"/>
  <c r="J143" i="4"/>
  <c r="I143" i="4"/>
  <c r="H143" i="4"/>
  <c r="G143" i="4"/>
  <c r="F143" i="4"/>
  <c r="M142" i="4"/>
  <c r="L142" i="4"/>
  <c r="K142" i="4"/>
  <c r="J142" i="4"/>
  <c r="I142" i="4"/>
  <c r="H142" i="4"/>
  <c r="G142" i="4"/>
  <c r="F142" i="4"/>
  <c r="M141" i="4"/>
  <c r="L141" i="4"/>
  <c r="K141" i="4"/>
  <c r="J141" i="4"/>
  <c r="I141" i="4"/>
  <c r="H141" i="4"/>
  <c r="G141" i="4"/>
  <c r="F141" i="4"/>
  <c r="M140" i="4"/>
  <c r="L140" i="4"/>
  <c r="K140" i="4"/>
  <c r="J140" i="4"/>
  <c r="I140" i="4"/>
  <c r="H140" i="4"/>
  <c r="G140" i="4"/>
  <c r="F140" i="4"/>
  <c r="M139" i="4"/>
  <c r="L139" i="4"/>
  <c r="K139" i="4"/>
  <c r="J139" i="4"/>
  <c r="I139" i="4"/>
  <c r="H139" i="4"/>
  <c r="G139" i="4"/>
  <c r="F139" i="4"/>
  <c r="M138" i="4"/>
  <c r="L138" i="4"/>
  <c r="K138" i="4"/>
  <c r="J138" i="4"/>
  <c r="I138" i="4"/>
  <c r="H138" i="4"/>
  <c r="G138" i="4"/>
  <c r="F138" i="4"/>
  <c r="M137" i="4"/>
  <c r="L137" i="4"/>
  <c r="K137" i="4"/>
  <c r="J137" i="4"/>
  <c r="I137" i="4"/>
  <c r="H137" i="4"/>
  <c r="G137" i="4"/>
  <c r="F137" i="4"/>
  <c r="M136" i="4"/>
  <c r="L136" i="4"/>
  <c r="K136" i="4"/>
  <c r="J136" i="4"/>
  <c r="I136" i="4"/>
  <c r="H136" i="4"/>
  <c r="G136" i="4"/>
  <c r="F136" i="4"/>
  <c r="M135" i="4"/>
  <c r="L135" i="4"/>
  <c r="K135" i="4"/>
  <c r="J135" i="4"/>
  <c r="I135" i="4"/>
  <c r="H135" i="4"/>
  <c r="G135" i="4"/>
  <c r="F135" i="4"/>
  <c r="M134" i="4"/>
  <c r="L134" i="4"/>
  <c r="K134" i="4"/>
  <c r="J134" i="4"/>
  <c r="I134" i="4"/>
  <c r="H134" i="4"/>
  <c r="G134" i="4"/>
  <c r="F134" i="4"/>
  <c r="M133" i="4"/>
  <c r="L133" i="4"/>
  <c r="K133" i="4"/>
  <c r="J133" i="4"/>
  <c r="I133" i="4"/>
  <c r="H133" i="4"/>
  <c r="G133" i="4"/>
  <c r="F133" i="4"/>
  <c r="M132" i="4"/>
  <c r="L132" i="4"/>
  <c r="K132" i="4"/>
  <c r="J132" i="4"/>
  <c r="I132" i="4"/>
  <c r="H132" i="4"/>
  <c r="G132" i="4"/>
  <c r="F132" i="4"/>
  <c r="M131" i="4"/>
  <c r="L131" i="4"/>
  <c r="K131" i="4"/>
  <c r="J131" i="4"/>
  <c r="I131" i="4"/>
  <c r="H131" i="4"/>
  <c r="G131" i="4"/>
  <c r="F131" i="4"/>
  <c r="M130" i="4"/>
  <c r="L130" i="4"/>
  <c r="K130" i="4"/>
  <c r="J130" i="4"/>
  <c r="I130" i="4"/>
  <c r="H130" i="4"/>
  <c r="G130" i="4"/>
  <c r="F130" i="4"/>
  <c r="M129" i="4"/>
  <c r="L129" i="4"/>
  <c r="K129" i="4"/>
  <c r="J129" i="4"/>
  <c r="I129" i="4"/>
  <c r="H129" i="4"/>
  <c r="G129" i="4"/>
  <c r="F129" i="4"/>
  <c r="M128" i="4"/>
  <c r="L128" i="4"/>
  <c r="K128" i="4"/>
  <c r="J128" i="4"/>
  <c r="I128" i="4"/>
  <c r="H128" i="4"/>
  <c r="G128" i="4"/>
  <c r="F128" i="4"/>
  <c r="M127" i="4"/>
  <c r="L127" i="4"/>
  <c r="K127" i="4"/>
  <c r="J127" i="4"/>
  <c r="I127" i="4"/>
  <c r="H127" i="4"/>
  <c r="G127" i="4"/>
  <c r="F127" i="4"/>
  <c r="M126" i="4"/>
  <c r="L126" i="4"/>
  <c r="K126" i="4"/>
  <c r="J126" i="4"/>
  <c r="I126" i="4"/>
  <c r="H126" i="4"/>
  <c r="G126" i="4"/>
  <c r="F126" i="4"/>
  <c r="M125" i="4"/>
  <c r="L125" i="4"/>
  <c r="K125" i="4"/>
  <c r="J125" i="4"/>
  <c r="I125" i="4"/>
  <c r="H125" i="4"/>
  <c r="G125" i="4"/>
  <c r="F125" i="4"/>
  <c r="M124" i="4"/>
  <c r="L124" i="4"/>
  <c r="K124" i="4"/>
  <c r="J124" i="4"/>
  <c r="I124" i="4"/>
  <c r="H124" i="4"/>
  <c r="G124" i="4"/>
  <c r="F124" i="4"/>
  <c r="M123" i="4"/>
  <c r="L123" i="4"/>
  <c r="K123" i="4"/>
  <c r="J123" i="4"/>
  <c r="I123" i="4"/>
  <c r="H123" i="4"/>
  <c r="G123" i="4"/>
  <c r="F123" i="4"/>
  <c r="M122" i="4"/>
  <c r="L122" i="4"/>
  <c r="K122" i="4"/>
  <c r="J122" i="4"/>
  <c r="I122" i="4"/>
  <c r="H122" i="4"/>
  <c r="G122" i="4"/>
  <c r="F122" i="4"/>
  <c r="M121" i="4"/>
  <c r="L121" i="4"/>
  <c r="K121" i="4"/>
  <c r="J121" i="4"/>
  <c r="I121" i="4"/>
  <c r="H121" i="4"/>
  <c r="G121" i="4"/>
  <c r="F121" i="4"/>
  <c r="M120" i="4"/>
  <c r="L120" i="4"/>
  <c r="K120" i="4"/>
  <c r="J120" i="4"/>
  <c r="I120" i="4"/>
  <c r="H120" i="4"/>
  <c r="G120" i="4"/>
  <c r="F120" i="4"/>
  <c r="M119" i="4"/>
  <c r="L119" i="4"/>
  <c r="K119" i="4"/>
  <c r="J119" i="4"/>
  <c r="I119" i="4"/>
  <c r="H119" i="4"/>
  <c r="G119" i="4"/>
  <c r="F119" i="4"/>
  <c r="M118" i="4"/>
  <c r="L118" i="4"/>
  <c r="K118" i="4"/>
  <c r="J118" i="4"/>
  <c r="I118" i="4"/>
  <c r="H118" i="4"/>
  <c r="G118" i="4"/>
  <c r="F118" i="4"/>
  <c r="M117" i="4"/>
  <c r="L117" i="4"/>
  <c r="K117" i="4"/>
  <c r="J117" i="4"/>
  <c r="I117" i="4"/>
  <c r="H117" i="4"/>
  <c r="G117" i="4"/>
  <c r="F117" i="4"/>
  <c r="M116" i="4"/>
  <c r="L116" i="4"/>
  <c r="K116" i="4"/>
  <c r="J116" i="4"/>
  <c r="I116" i="4"/>
  <c r="H116" i="4"/>
  <c r="G116" i="4"/>
  <c r="F116" i="4"/>
  <c r="M115" i="4"/>
  <c r="L115" i="4"/>
  <c r="K115" i="4"/>
  <c r="J115" i="4"/>
  <c r="I115" i="4"/>
  <c r="H115" i="4"/>
  <c r="G115" i="4"/>
  <c r="F115" i="4"/>
  <c r="M114" i="4"/>
  <c r="L114" i="4"/>
  <c r="K114" i="4"/>
  <c r="J114" i="4"/>
  <c r="I114" i="4"/>
  <c r="H114" i="4"/>
  <c r="G114" i="4"/>
  <c r="F114" i="4"/>
  <c r="M113" i="4"/>
  <c r="L113" i="4"/>
  <c r="K113" i="4"/>
  <c r="J113" i="4"/>
  <c r="I113" i="4"/>
  <c r="H113" i="4"/>
  <c r="G113" i="4"/>
  <c r="F113" i="4"/>
  <c r="M112" i="4"/>
  <c r="L112" i="4"/>
  <c r="K112" i="4"/>
  <c r="J112" i="4"/>
  <c r="I112" i="4"/>
  <c r="H112" i="4"/>
  <c r="G112" i="4"/>
  <c r="F112" i="4"/>
  <c r="M111" i="4"/>
  <c r="L111" i="4"/>
  <c r="K111" i="4"/>
  <c r="J111" i="4"/>
  <c r="I111" i="4"/>
  <c r="H111" i="4"/>
  <c r="G111" i="4"/>
  <c r="F11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6" i="4"/>
  <c r="L106" i="4"/>
  <c r="K106" i="4"/>
  <c r="J106" i="4"/>
  <c r="I106" i="4"/>
  <c r="H106" i="4"/>
  <c r="G106" i="4"/>
  <c r="F106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M102" i="4"/>
  <c r="L102" i="4"/>
  <c r="K102" i="4"/>
  <c r="J102" i="4"/>
  <c r="I102" i="4"/>
  <c r="H102" i="4"/>
  <c r="G102" i="4"/>
  <c r="F102" i="4"/>
  <c r="M101" i="4"/>
  <c r="L101" i="4"/>
  <c r="K101" i="4"/>
  <c r="J101" i="4"/>
  <c r="I101" i="4"/>
  <c r="H101" i="4"/>
  <c r="G101" i="4"/>
  <c r="F101" i="4"/>
  <c r="M100" i="4"/>
  <c r="L100" i="4"/>
  <c r="K100" i="4"/>
  <c r="J100" i="4"/>
  <c r="I100" i="4"/>
  <c r="H100" i="4"/>
  <c r="G100" i="4"/>
  <c r="F100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90" i="4"/>
  <c r="L90" i="4"/>
  <c r="K90" i="4"/>
  <c r="J90" i="4"/>
  <c r="I90" i="4"/>
  <c r="H90" i="4"/>
  <c r="G90" i="4"/>
  <c r="F90" i="4"/>
  <c r="M89" i="4"/>
  <c r="L89" i="4"/>
  <c r="K89" i="4"/>
  <c r="J89" i="4"/>
  <c r="I89" i="4"/>
  <c r="H89" i="4"/>
  <c r="G89" i="4"/>
  <c r="F89" i="4"/>
  <c r="M88" i="4"/>
  <c r="L88" i="4"/>
  <c r="K88" i="4"/>
  <c r="J88" i="4"/>
  <c r="I88" i="4"/>
  <c r="H88" i="4"/>
  <c r="G88" i="4"/>
  <c r="F88" i="4"/>
  <c r="M87" i="4"/>
  <c r="L87" i="4"/>
  <c r="K87" i="4"/>
  <c r="J87" i="4"/>
  <c r="I87" i="4"/>
  <c r="H87" i="4"/>
  <c r="G87" i="4"/>
  <c r="F87" i="4"/>
  <c r="M86" i="4"/>
  <c r="L86" i="4"/>
  <c r="K86" i="4"/>
  <c r="J86" i="4"/>
  <c r="I86" i="4"/>
  <c r="H86" i="4"/>
  <c r="G86" i="4"/>
  <c r="F86" i="4"/>
  <c r="M85" i="4"/>
  <c r="L85" i="4"/>
  <c r="K85" i="4"/>
  <c r="J85" i="4"/>
  <c r="I85" i="4"/>
  <c r="H85" i="4"/>
  <c r="G85" i="4"/>
  <c r="F85" i="4"/>
  <c r="M84" i="4"/>
  <c r="L84" i="4"/>
  <c r="K84" i="4"/>
  <c r="J84" i="4"/>
  <c r="I84" i="4"/>
  <c r="H84" i="4"/>
  <c r="G84" i="4"/>
  <c r="F84" i="4"/>
  <c r="M83" i="4"/>
  <c r="L83" i="4"/>
  <c r="K83" i="4"/>
  <c r="J83" i="4"/>
  <c r="I83" i="4"/>
  <c r="H83" i="4"/>
  <c r="G83" i="4"/>
  <c r="F83" i="4"/>
  <c r="M82" i="4"/>
  <c r="L82" i="4"/>
  <c r="K82" i="4"/>
  <c r="J82" i="4"/>
  <c r="I82" i="4"/>
  <c r="H82" i="4"/>
  <c r="G82" i="4"/>
  <c r="F82" i="4"/>
  <c r="M81" i="4"/>
  <c r="L81" i="4"/>
  <c r="K81" i="4"/>
  <c r="J81" i="4"/>
  <c r="I81" i="4"/>
  <c r="H81" i="4"/>
  <c r="G81" i="4"/>
  <c r="F81" i="4"/>
  <c r="M80" i="4"/>
  <c r="L80" i="4"/>
  <c r="K80" i="4"/>
  <c r="J80" i="4"/>
  <c r="I80" i="4"/>
  <c r="H80" i="4"/>
  <c r="G80" i="4"/>
  <c r="F80" i="4"/>
  <c r="M79" i="4"/>
  <c r="L79" i="4"/>
  <c r="K79" i="4"/>
  <c r="J79" i="4"/>
  <c r="I79" i="4"/>
  <c r="H79" i="4"/>
  <c r="G79" i="4"/>
  <c r="F79" i="4"/>
  <c r="M78" i="4"/>
  <c r="L78" i="4"/>
  <c r="K78" i="4"/>
  <c r="J78" i="4"/>
  <c r="I78" i="4"/>
  <c r="H78" i="4"/>
  <c r="G78" i="4"/>
  <c r="F78" i="4"/>
  <c r="M77" i="4"/>
  <c r="L77" i="4"/>
  <c r="K77" i="4"/>
  <c r="J77" i="4"/>
  <c r="I77" i="4"/>
  <c r="H77" i="4"/>
  <c r="G77" i="4"/>
  <c r="F77" i="4"/>
  <c r="M76" i="4"/>
  <c r="L76" i="4"/>
  <c r="K76" i="4"/>
  <c r="J76" i="4"/>
  <c r="I76" i="4"/>
  <c r="H76" i="4"/>
  <c r="G76" i="4"/>
  <c r="F76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2" i="4"/>
  <c r="L72" i="4"/>
  <c r="K72" i="4"/>
  <c r="J72" i="4"/>
  <c r="I72" i="4"/>
  <c r="H72" i="4"/>
  <c r="G72" i="4"/>
  <c r="F72" i="4"/>
  <c r="M71" i="4"/>
  <c r="L71" i="4"/>
  <c r="K71" i="4"/>
  <c r="J71" i="4"/>
  <c r="I71" i="4"/>
  <c r="H71" i="4"/>
  <c r="G71" i="4"/>
  <c r="F71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6" i="4"/>
  <c r="L66" i="4"/>
  <c r="K66" i="4"/>
  <c r="J66" i="4"/>
  <c r="I66" i="4"/>
  <c r="H66" i="4"/>
  <c r="G66" i="4"/>
  <c r="F66" i="4"/>
  <c r="M65" i="4"/>
  <c r="L65" i="4"/>
  <c r="K65" i="4"/>
  <c r="J65" i="4"/>
  <c r="I65" i="4"/>
  <c r="H65" i="4"/>
  <c r="G65" i="4"/>
  <c r="F65" i="4"/>
  <c r="M64" i="4"/>
  <c r="L64" i="4"/>
  <c r="K64" i="4"/>
  <c r="J64" i="4"/>
  <c r="I64" i="4"/>
  <c r="H64" i="4"/>
  <c r="G64" i="4"/>
  <c r="F64" i="4"/>
  <c r="M63" i="4"/>
  <c r="L63" i="4"/>
  <c r="K63" i="4"/>
  <c r="J63" i="4"/>
  <c r="I63" i="4"/>
  <c r="H63" i="4"/>
  <c r="G63" i="4"/>
  <c r="F63" i="4"/>
  <c r="M62" i="4"/>
  <c r="L62" i="4"/>
  <c r="K62" i="4"/>
  <c r="J62" i="4"/>
  <c r="I62" i="4"/>
  <c r="H62" i="4"/>
  <c r="G62" i="4"/>
  <c r="F62" i="4"/>
  <c r="M61" i="4"/>
  <c r="L61" i="4"/>
  <c r="K61" i="4"/>
  <c r="J61" i="4"/>
  <c r="I61" i="4"/>
  <c r="H61" i="4"/>
  <c r="G61" i="4"/>
  <c r="F61" i="4"/>
  <c r="M60" i="4"/>
  <c r="L60" i="4"/>
  <c r="K60" i="4"/>
  <c r="J60" i="4"/>
  <c r="I60" i="4"/>
  <c r="H60" i="4"/>
  <c r="G60" i="4"/>
  <c r="F60" i="4"/>
  <c r="M59" i="4"/>
  <c r="L59" i="4"/>
  <c r="K59" i="4"/>
  <c r="J59" i="4"/>
  <c r="I59" i="4"/>
  <c r="H59" i="4"/>
  <c r="G59" i="4"/>
  <c r="F59" i="4"/>
  <c r="M58" i="4"/>
  <c r="L58" i="4"/>
  <c r="K58" i="4"/>
  <c r="J58" i="4"/>
  <c r="I58" i="4"/>
  <c r="H58" i="4"/>
  <c r="G58" i="4"/>
  <c r="F58" i="4"/>
  <c r="M57" i="4"/>
  <c r="L57" i="4"/>
  <c r="K57" i="4"/>
  <c r="J57" i="4"/>
  <c r="I57" i="4"/>
  <c r="H57" i="4"/>
  <c r="G57" i="4"/>
  <c r="F57" i="4"/>
  <c r="M56" i="4"/>
  <c r="L56" i="4"/>
  <c r="K56" i="4"/>
  <c r="J56" i="4"/>
  <c r="I56" i="4"/>
  <c r="H56" i="4"/>
  <c r="G56" i="4"/>
  <c r="F56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2" i="4"/>
  <c r="L52" i="4"/>
  <c r="K52" i="4"/>
  <c r="J52" i="4"/>
  <c r="I52" i="4"/>
  <c r="H52" i="4"/>
  <c r="G52" i="4"/>
  <c r="F52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42" i="4"/>
  <c r="L42" i="4"/>
  <c r="K42" i="4"/>
  <c r="J42" i="4"/>
  <c r="I42" i="4"/>
  <c r="H42" i="4"/>
  <c r="G42" i="4"/>
  <c r="F42" i="4"/>
  <c r="M41" i="4"/>
  <c r="L41" i="4"/>
  <c r="K41" i="4"/>
  <c r="J41" i="4"/>
  <c r="I41" i="4"/>
  <c r="H41" i="4"/>
  <c r="G41" i="4"/>
  <c r="F41" i="4"/>
  <c r="M40" i="4"/>
  <c r="L40" i="4"/>
  <c r="K40" i="4"/>
  <c r="J40" i="4"/>
  <c r="I40" i="4"/>
  <c r="H40" i="4"/>
  <c r="G40" i="4"/>
  <c r="F40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7" i="4"/>
  <c r="L37" i="4"/>
  <c r="K37" i="4"/>
  <c r="J37" i="4"/>
  <c r="I37" i="4"/>
  <c r="H37" i="4"/>
  <c r="G37" i="4"/>
  <c r="F37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4" i="4"/>
  <c r="L34" i="4"/>
  <c r="K34" i="4"/>
  <c r="J34" i="4"/>
  <c r="I34" i="4"/>
  <c r="H34" i="4"/>
  <c r="G34" i="4"/>
  <c r="F34" i="4"/>
  <c r="M33" i="4"/>
  <c r="L33" i="4"/>
  <c r="K33" i="4"/>
  <c r="J33" i="4"/>
  <c r="I33" i="4"/>
  <c r="H33" i="4"/>
  <c r="G33" i="4"/>
  <c r="F33" i="4"/>
  <c r="M32" i="4"/>
  <c r="L32" i="4"/>
  <c r="K32" i="4"/>
  <c r="J32" i="4"/>
  <c r="I32" i="4"/>
  <c r="H32" i="4"/>
  <c r="G32" i="4"/>
  <c r="F32" i="4"/>
  <c r="M31" i="4"/>
  <c r="L31" i="4"/>
  <c r="K31" i="4"/>
  <c r="J31" i="4"/>
  <c r="I31" i="4"/>
  <c r="H31" i="4"/>
  <c r="G31" i="4"/>
  <c r="F31" i="4"/>
  <c r="M30" i="4"/>
  <c r="L30" i="4"/>
  <c r="K30" i="4"/>
  <c r="J30" i="4"/>
  <c r="I30" i="4"/>
  <c r="H30" i="4"/>
  <c r="G30" i="4"/>
  <c r="F30" i="4"/>
  <c r="M29" i="4"/>
  <c r="L29" i="4"/>
  <c r="K29" i="4"/>
  <c r="J29" i="4"/>
  <c r="I29" i="4"/>
  <c r="H29" i="4"/>
  <c r="G29" i="4"/>
  <c r="F29" i="4"/>
  <c r="M28" i="4"/>
  <c r="L28" i="4"/>
  <c r="K28" i="4"/>
  <c r="J28" i="4"/>
  <c r="I28" i="4"/>
  <c r="H28" i="4"/>
  <c r="G28" i="4"/>
  <c r="F28" i="4"/>
  <c r="M27" i="4"/>
  <c r="L27" i="4"/>
  <c r="K27" i="4"/>
  <c r="J27" i="4"/>
  <c r="I27" i="4"/>
  <c r="H27" i="4"/>
  <c r="G27" i="4"/>
  <c r="F27" i="4"/>
  <c r="M26" i="4"/>
  <c r="L26" i="4"/>
  <c r="K26" i="4"/>
  <c r="J26" i="4"/>
  <c r="I26" i="4"/>
  <c r="H26" i="4"/>
  <c r="G26" i="4"/>
  <c r="F26" i="4"/>
  <c r="M25" i="4"/>
  <c r="L25" i="4"/>
  <c r="K25" i="4"/>
  <c r="J25" i="4"/>
  <c r="I25" i="4"/>
  <c r="H25" i="4"/>
  <c r="G25" i="4"/>
  <c r="F25" i="4"/>
  <c r="M24" i="4"/>
  <c r="L24" i="4"/>
  <c r="K24" i="4"/>
  <c r="J24" i="4"/>
  <c r="I24" i="4"/>
  <c r="H24" i="4"/>
  <c r="G24" i="4"/>
  <c r="F24" i="4"/>
  <c r="M23" i="4"/>
  <c r="L23" i="4"/>
  <c r="K23" i="4"/>
  <c r="J23" i="4"/>
  <c r="I23" i="4"/>
  <c r="H23" i="4"/>
  <c r="G23" i="4"/>
  <c r="F23" i="4"/>
  <c r="M22" i="4"/>
  <c r="L22" i="4"/>
  <c r="K22" i="4"/>
  <c r="J22" i="4"/>
  <c r="I22" i="4"/>
  <c r="H22" i="4"/>
  <c r="G22" i="4"/>
  <c r="F22" i="4"/>
  <c r="M21" i="4"/>
  <c r="L21" i="4"/>
  <c r="K21" i="4"/>
  <c r="J21" i="4"/>
  <c r="I21" i="4"/>
  <c r="H21" i="4"/>
  <c r="G21" i="4"/>
  <c r="F21" i="4"/>
  <c r="M20" i="4"/>
  <c r="L20" i="4"/>
  <c r="K20" i="4"/>
  <c r="J20" i="4"/>
  <c r="I20" i="4"/>
  <c r="H20" i="4"/>
  <c r="G20" i="4"/>
  <c r="F20" i="4"/>
  <c r="M19" i="4"/>
  <c r="L19" i="4"/>
  <c r="K19" i="4"/>
  <c r="J19" i="4"/>
  <c r="I19" i="4"/>
  <c r="H19" i="4"/>
  <c r="G19" i="4"/>
  <c r="F19" i="4"/>
  <c r="M18" i="4"/>
  <c r="L18" i="4"/>
  <c r="K18" i="4"/>
  <c r="J18" i="4"/>
  <c r="I18" i="4"/>
  <c r="H18" i="4"/>
  <c r="G18" i="4"/>
  <c r="F18" i="4"/>
  <c r="M17" i="4"/>
  <c r="L17" i="4"/>
  <c r="K17" i="4"/>
  <c r="J17" i="4"/>
  <c r="I17" i="4"/>
  <c r="H17" i="4"/>
  <c r="G17" i="4"/>
  <c r="F17" i="4"/>
  <c r="M16" i="4"/>
  <c r="L16" i="4"/>
  <c r="K16" i="4"/>
  <c r="J16" i="4"/>
  <c r="I16" i="4"/>
  <c r="H16" i="4"/>
  <c r="G16" i="4"/>
  <c r="F16" i="4"/>
  <c r="M15" i="4"/>
  <c r="L15" i="4"/>
  <c r="K15" i="4"/>
  <c r="J15" i="4"/>
  <c r="I15" i="4"/>
  <c r="H15" i="4"/>
  <c r="G15" i="4"/>
  <c r="F15" i="4"/>
  <c r="M14" i="4"/>
  <c r="L14" i="4"/>
  <c r="K14" i="4"/>
  <c r="J14" i="4"/>
  <c r="I14" i="4"/>
  <c r="H14" i="4"/>
  <c r="G14" i="4"/>
  <c r="F14" i="4"/>
  <c r="M13" i="4"/>
  <c r="L13" i="4"/>
  <c r="K13" i="4"/>
  <c r="J13" i="4"/>
  <c r="I13" i="4"/>
  <c r="H13" i="4"/>
  <c r="G13" i="4"/>
  <c r="F13" i="4"/>
  <c r="M12" i="4"/>
  <c r="L12" i="4"/>
  <c r="K12" i="4"/>
  <c r="J12" i="4"/>
  <c r="I12" i="4"/>
  <c r="H12" i="4"/>
  <c r="G12" i="4"/>
  <c r="F12" i="4"/>
  <c r="M11" i="4"/>
  <c r="L11" i="4"/>
  <c r="K11" i="4"/>
  <c r="J11" i="4"/>
  <c r="I11" i="4"/>
  <c r="H11" i="4"/>
  <c r="G11" i="4"/>
  <c r="F11" i="4"/>
  <c r="M10" i="4"/>
  <c r="L10" i="4"/>
  <c r="K10" i="4"/>
  <c r="J10" i="4"/>
  <c r="I10" i="4"/>
  <c r="H10" i="4"/>
  <c r="G10" i="4"/>
  <c r="F10" i="4"/>
  <c r="M9" i="4"/>
  <c r="L9" i="4"/>
  <c r="K9" i="4"/>
  <c r="J9" i="4"/>
  <c r="I9" i="4"/>
  <c r="H9" i="4"/>
  <c r="G9" i="4"/>
  <c r="F9" i="4"/>
  <c r="M8" i="4"/>
  <c r="L8" i="4"/>
  <c r="K8" i="4"/>
  <c r="J8" i="4"/>
  <c r="I8" i="4"/>
  <c r="H8" i="4"/>
  <c r="G8" i="4"/>
  <c r="F8" i="4"/>
  <c r="M7" i="4"/>
  <c r="L7" i="4"/>
  <c r="K7" i="4"/>
  <c r="J7" i="4"/>
  <c r="I7" i="4"/>
  <c r="H7" i="4"/>
  <c r="G7" i="4"/>
  <c r="F7" i="4"/>
  <c r="M6" i="4"/>
  <c r="L6" i="4"/>
  <c r="K6" i="4"/>
  <c r="J6" i="4"/>
  <c r="I6" i="4"/>
  <c r="H6" i="4"/>
  <c r="G6" i="4"/>
  <c r="F6" i="4"/>
  <c r="M5" i="4"/>
  <c r="L5" i="4"/>
  <c r="K5" i="4"/>
  <c r="J5" i="4"/>
  <c r="I5" i="4"/>
  <c r="H5" i="4"/>
  <c r="G5" i="4"/>
  <c r="F5" i="4"/>
  <c r="M4" i="4"/>
  <c r="L4" i="4"/>
  <c r="K4" i="4"/>
  <c r="J4" i="4"/>
  <c r="I4" i="4"/>
  <c r="H4" i="4"/>
  <c r="G4" i="4"/>
  <c r="F4" i="4"/>
  <c r="N3" i="4"/>
  <c r="M3" i="4"/>
  <c r="L3" i="4"/>
  <c r="K3" i="4"/>
  <c r="J3" i="4"/>
  <c r="I3" i="4"/>
  <c r="H3" i="4"/>
  <c r="G3" i="4"/>
  <c r="F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" i="4"/>
  <c r="D349" i="4"/>
  <c r="B349" i="4"/>
  <c r="D348" i="4"/>
  <c r="B348" i="4"/>
  <c r="D347" i="4"/>
  <c r="B347" i="4"/>
  <c r="D346" i="4"/>
  <c r="B346" i="4"/>
  <c r="D345" i="4"/>
  <c r="B345" i="4"/>
  <c r="D344" i="4"/>
  <c r="B344" i="4"/>
  <c r="D343" i="4"/>
  <c r="B343" i="4"/>
  <c r="D342" i="4"/>
  <c r="B342" i="4"/>
  <c r="D341" i="4"/>
  <c r="B341" i="4"/>
  <c r="D340" i="4"/>
  <c r="B340" i="4"/>
  <c r="D339" i="4"/>
  <c r="B339" i="4"/>
  <c r="D338" i="4"/>
  <c r="B338" i="4"/>
  <c r="D337" i="4"/>
  <c r="B337" i="4"/>
  <c r="D336" i="4"/>
  <c r="B336" i="4"/>
  <c r="D335" i="4"/>
  <c r="B335" i="4"/>
  <c r="D334" i="4"/>
  <c r="B334" i="4"/>
  <c r="D333" i="4"/>
  <c r="B333" i="4"/>
  <c r="D332" i="4"/>
  <c r="B332" i="4"/>
  <c r="D331" i="4"/>
  <c r="B331" i="4"/>
  <c r="D330" i="4"/>
  <c r="B330" i="4"/>
  <c r="D329" i="4"/>
  <c r="B329" i="4"/>
  <c r="D328" i="4"/>
  <c r="B328" i="4"/>
  <c r="D327" i="4"/>
  <c r="B327" i="4"/>
  <c r="D326" i="4"/>
  <c r="B326" i="4"/>
  <c r="D325" i="4"/>
  <c r="B325" i="4"/>
  <c r="D324" i="4"/>
  <c r="B324" i="4"/>
  <c r="D323" i="4"/>
  <c r="B323" i="4"/>
  <c r="D322" i="4"/>
  <c r="B322" i="4"/>
  <c r="D321" i="4"/>
  <c r="B321" i="4"/>
  <c r="D320" i="4"/>
  <c r="B320" i="4"/>
  <c r="D319" i="4"/>
  <c r="B319" i="4"/>
  <c r="D318" i="4"/>
  <c r="B318" i="4"/>
  <c r="D317" i="4"/>
  <c r="B317" i="4"/>
  <c r="D316" i="4"/>
  <c r="B316" i="4"/>
  <c r="D315" i="4"/>
  <c r="B315" i="4"/>
  <c r="D314" i="4"/>
  <c r="B314" i="4"/>
  <c r="D313" i="4"/>
  <c r="B313" i="4"/>
  <c r="D312" i="4"/>
  <c r="B312" i="4"/>
  <c r="D311" i="4"/>
  <c r="B311" i="4"/>
  <c r="D310" i="4"/>
  <c r="B310" i="4"/>
  <c r="D309" i="4"/>
  <c r="B309" i="4"/>
  <c r="D308" i="4"/>
  <c r="B308" i="4"/>
  <c r="D307" i="4"/>
  <c r="B307" i="4"/>
  <c r="D306" i="4"/>
  <c r="B306" i="4"/>
  <c r="D305" i="4"/>
  <c r="B305" i="4"/>
  <c r="D304" i="4"/>
  <c r="B304" i="4"/>
  <c r="D303" i="4"/>
  <c r="B303" i="4"/>
  <c r="D302" i="4"/>
  <c r="B302" i="4"/>
  <c r="D301" i="4"/>
  <c r="B301" i="4"/>
  <c r="D300" i="4"/>
  <c r="B300" i="4"/>
  <c r="D299" i="4"/>
  <c r="B299" i="4"/>
  <c r="D298" i="4"/>
  <c r="B298" i="4"/>
  <c r="D297" i="4"/>
  <c r="B297" i="4"/>
  <c r="D296" i="4"/>
  <c r="B296" i="4"/>
  <c r="D295" i="4"/>
  <c r="B295" i="4"/>
  <c r="D294" i="4"/>
  <c r="B294" i="4"/>
  <c r="D293" i="4"/>
  <c r="B293" i="4"/>
  <c r="D292" i="4"/>
  <c r="B292" i="4"/>
  <c r="D291" i="4"/>
  <c r="B291" i="4"/>
  <c r="D290" i="4"/>
  <c r="B290" i="4"/>
  <c r="D289" i="4"/>
  <c r="B289" i="4"/>
  <c r="D288" i="4"/>
  <c r="B288" i="4"/>
  <c r="D287" i="4"/>
  <c r="B287" i="4"/>
  <c r="D286" i="4"/>
  <c r="B286" i="4"/>
  <c r="D285" i="4"/>
  <c r="B285" i="4"/>
  <c r="D284" i="4"/>
  <c r="B284" i="4"/>
  <c r="D283" i="4"/>
  <c r="B283" i="4"/>
  <c r="D282" i="4"/>
  <c r="B282" i="4"/>
  <c r="D281" i="4"/>
  <c r="B281" i="4"/>
  <c r="D280" i="4"/>
  <c r="B280" i="4"/>
  <c r="D279" i="4"/>
  <c r="B279" i="4"/>
  <c r="D278" i="4"/>
  <c r="B278" i="4"/>
  <c r="D277" i="4"/>
  <c r="B277" i="4"/>
  <c r="D276" i="4"/>
  <c r="B276" i="4"/>
  <c r="D275" i="4"/>
  <c r="B275" i="4"/>
  <c r="D274" i="4"/>
  <c r="B274" i="4"/>
  <c r="D273" i="4"/>
  <c r="B273" i="4"/>
  <c r="D272" i="4"/>
  <c r="B272" i="4"/>
  <c r="D271" i="4"/>
  <c r="B271" i="4"/>
  <c r="D270" i="4"/>
  <c r="B270" i="4"/>
  <c r="D269" i="4"/>
  <c r="B269" i="4"/>
  <c r="D268" i="4"/>
  <c r="B268" i="4"/>
  <c r="D267" i="4"/>
  <c r="B267" i="4"/>
  <c r="D266" i="4"/>
  <c r="B266" i="4"/>
  <c r="D265" i="4"/>
  <c r="B265" i="4"/>
  <c r="D264" i="4"/>
  <c r="B264" i="4"/>
  <c r="D263" i="4"/>
  <c r="B263" i="4"/>
  <c r="D262" i="4"/>
  <c r="B262" i="4"/>
  <c r="D261" i="4"/>
  <c r="B261" i="4"/>
  <c r="D260" i="4"/>
  <c r="B260" i="4"/>
  <c r="D259" i="4"/>
  <c r="B259" i="4"/>
  <c r="D258" i="4"/>
  <c r="B258" i="4"/>
  <c r="D257" i="4"/>
  <c r="B257" i="4"/>
  <c r="D256" i="4"/>
  <c r="B256" i="4"/>
  <c r="D255" i="4"/>
  <c r="B255" i="4"/>
  <c r="D254" i="4"/>
  <c r="B254" i="4"/>
  <c r="D253" i="4"/>
  <c r="B253" i="4"/>
  <c r="D252" i="4"/>
  <c r="B252" i="4"/>
  <c r="D251" i="4"/>
  <c r="B251" i="4"/>
  <c r="D250" i="4"/>
  <c r="B250" i="4"/>
  <c r="D249" i="4"/>
  <c r="B249" i="4"/>
  <c r="D248" i="4"/>
  <c r="B248" i="4"/>
  <c r="D247" i="4"/>
  <c r="B247" i="4"/>
  <c r="D246" i="4"/>
  <c r="B246" i="4"/>
  <c r="D245" i="4"/>
  <c r="B245" i="4"/>
  <c r="D244" i="4"/>
  <c r="B244" i="4"/>
  <c r="D243" i="4"/>
  <c r="B243" i="4"/>
  <c r="D242" i="4"/>
  <c r="B242" i="4"/>
  <c r="D241" i="4"/>
  <c r="B241" i="4"/>
  <c r="D240" i="4"/>
  <c r="B240" i="4"/>
  <c r="D239" i="4"/>
  <c r="B239" i="4"/>
  <c r="D238" i="4"/>
  <c r="B238" i="4"/>
  <c r="D237" i="4"/>
  <c r="B237" i="4"/>
  <c r="D236" i="4"/>
  <c r="B236" i="4"/>
  <c r="D235" i="4"/>
  <c r="B235" i="4"/>
  <c r="D234" i="4"/>
  <c r="B234" i="4"/>
  <c r="D233" i="4"/>
  <c r="B233" i="4"/>
  <c r="D232" i="4"/>
  <c r="B232" i="4"/>
  <c r="D231" i="4"/>
  <c r="B231" i="4"/>
  <c r="D230" i="4"/>
  <c r="B230" i="4"/>
  <c r="D229" i="4"/>
  <c r="B229" i="4"/>
  <c r="D228" i="4"/>
  <c r="B228" i="4"/>
  <c r="D227" i="4"/>
  <c r="B227" i="4"/>
  <c r="D226" i="4"/>
  <c r="B226" i="4"/>
  <c r="D225" i="4"/>
  <c r="B225" i="4"/>
  <c r="D224" i="4"/>
  <c r="B224" i="4"/>
  <c r="D223" i="4"/>
  <c r="B223" i="4"/>
  <c r="D222" i="4"/>
  <c r="B222" i="4"/>
  <c r="D221" i="4"/>
  <c r="B221" i="4"/>
  <c r="D220" i="4"/>
  <c r="B220" i="4"/>
  <c r="D219" i="4"/>
  <c r="B219" i="4"/>
  <c r="D218" i="4"/>
  <c r="B218" i="4"/>
  <c r="D217" i="4"/>
  <c r="B217" i="4"/>
  <c r="D216" i="4"/>
  <c r="B216" i="4"/>
  <c r="D215" i="4"/>
  <c r="B215" i="4"/>
  <c r="D214" i="4"/>
  <c r="B214" i="4"/>
  <c r="D213" i="4"/>
  <c r="B213" i="4"/>
  <c r="D212" i="4"/>
  <c r="B212" i="4"/>
  <c r="D211" i="4"/>
  <c r="B211" i="4"/>
  <c r="D210" i="4"/>
  <c r="B210" i="4"/>
  <c r="D209" i="4"/>
  <c r="B209" i="4"/>
  <c r="D208" i="4"/>
  <c r="B208" i="4"/>
  <c r="D207" i="4"/>
  <c r="B207" i="4"/>
  <c r="D206" i="4"/>
  <c r="B206" i="4"/>
  <c r="D205" i="4"/>
  <c r="B205" i="4"/>
  <c r="D204" i="4"/>
  <c r="B204" i="4"/>
  <c r="D203" i="4"/>
  <c r="B203" i="4"/>
  <c r="D202" i="4"/>
  <c r="B202" i="4"/>
  <c r="D201" i="4"/>
  <c r="B201" i="4"/>
  <c r="D200" i="4"/>
  <c r="B200" i="4"/>
  <c r="D199" i="4"/>
  <c r="B199" i="4"/>
  <c r="D198" i="4"/>
  <c r="B198" i="4"/>
  <c r="D197" i="4"/>
  <c r="B197" i="4"/>
  <c r="D196" i="4"/>
  <c r="B196" i="4"/>
  <c r="D195" i="4"/>
  <c r="B195" i="4"/>
  <c r="D194" i="4"/>
  <c r="B194" i="4"/>
  <c r="D193" i="4"/>
  <c r="B193" i="4"/>
  <c r="D192" i="4"/>
  <c r="B192" i="4"/>
  <c r="D191" i="4"/>
  <c r="B191" i="4"/>
  <c r="D190" i="4"/>
  <c r="B190" i="4"/>
  <c r="D189" i="4"/>
  <c r="B189" i="4"/>
  <c r="D188" i="4"/>
  <c r="B188" i="4"/>
  <c r="D187" i="4"/>
  <c r="B187" i="4"/>
  <c r="D186" i="4"/>
  <c r="B186" i="4"/>
  <c r="D185" i="4"/>
  <c r="B185" i="4"/>
  <c r="D184" i="4"/>
  <c r="B184" i="4"/>
  <c r="D183" i="4"/>
  <c r="B183" i="4"/>
  <c r="D182" i="4"/>
  <c r="B182" i="4"/>
  <c r="D181" i="4"/>
  <c r="B181" i="4"/>
  <c r="D180" i="4"/>
  <c r="B180" i="4"/>
  <c r="D179" i="4"/>
  <c r="B179" i="4"/>
  <c r="D178" i="4"/>
  <c r="B178" i="4"/>
  <c r="D177" i="4"/>
  <c r="B177" i="4"/>
  <c r="D176" i="4"/>
  <c r="B176" i="4"/>
  <c r="D175" i="4"/>
  <c r="B175" i="4"/>
  <c r="D174" i="4"/>
  <c r="B174" i="4"/>
  <c r="D173" i="4"/>
  <c r="B173" i="4"/>
  <c r="D172" i="4"/>
  <c r="B172" i="4"/>
  <c r="D171" i="4"/>
  <c r="B171" i="4"/>
  <c r="D170" i="4"/>
  <c r="B170" i="4"/>
  <c r="D169" i="4"/>
  <c r="B169" i="4"/>
  <c r="D168" i="4"/>
  <c r="B168" i="4"/>
  <c r="D167" i="4"/>
  <c r="B167" i="4"/>
  <c r="D166" i="4"/>
  <c r="B166" i="4"/>
  <c r="D165" i="4"/>
  <c r="B165" i="4"/>
  <c r="D164" i="4"/>
  <c r="B164" i="4"/>
  <c r="D163" i="4"/>
  <c r="B163" i="4"/>
  <c r="D162" i="4"/>
  <c r="B162" i="4"/>
  <c r="D161" i="4"/>
  <c r="B161" i="4"/>
  <c r="D160" i="4"/>
  <c r="B160" i="4"/>
  <c r="D159" i="4"/>
  <c r="B159" i="4"/>
  <c r="D158" i="4"/>
  <c r="B158" i="4"/>
  <c r="D157" i="4"/>
  <c r="B157" i="4"/>
  <c r="D156" i="4"/>
  <c r="B156" i="4"/>
  <c r="D155" i="4"/>
  <c r="B155" i="4"/>
  <c r="D154" i="4"/>
  <c r="B154" i="4"/>
  <c r="D153" i="4"/>
  <c r="B153" i="4"/>
  <c r="D152" i="4"/>
  <c r="B152" i="4"/>
  <c r="D151" i="4"/>
  <c r="B151" i="4"/>
  <c r="D150" i="4"/>
  <c r="B150" i="4"/>
  <c r="D149" i="4"/>
  <c r="B149" i="4"/>
  <c r="D148" i="4"/>
  <c r="B148" i="4"/>
  <c r="D147" i="4"/>
  <c r="B147" i="4"/>
  <c r="D146" i="4"/>
  <c r="B146" i="4"/>
  <c r="D145" i="4"/>
  <c r="B145" i="4"/>
  <c r="D144" i="4"/>
  <c r="B144" i="4"/>
  <c r="D143" i="4"/>
  <c r="B143" i="4"/>
  <c r="D142" i="4"/>
  <c r="B142" i="4"/>
  <c r="D141" i="4"/>
  <c r="B141" i="4"/>
  <c r="D140" i="4"/>
  <c r="B140" i="4"/>
  <c r="D139" i="4"/>
  <c r="B139" i="4"/>
  <c r="D138" i="4"/>
  <c r="B138" i="4"/>
  <c r="D137" i="4"/>
  <c r="B137" i="4"/>
  <c r="D136" i="4"/>
  <c r="B136" i="4"/>
  <c r="D135" i="4"/>
  <c r="B135" i="4"/>
  <c r="D134" i="4"/>
  <c r="B134" i="4"/>
  <c r="D133" i="4"/>
  <c r="B133" i="4"/>
  <c r="D132" i="4"/>
  <c r="B132" i="4"/>
  <c r="D131" i="4"/>
  <c r="B131" i="4"/>
  <c r="D130" i="4"/>
  <c r="B130" i="4"/>
  <c r="D129" i="4"/>
  <c r="B129" i="4"/>
  <c r="D128" i="4"/>
  <c r="B128" i="4"/>
  <c r="D127" i="4"/>
  <c r="B127" i="4"/>
  <c r="D126" i="4"/>
  <c r="B126" i="4"/>
  <c r="D125" i="4"/>
  <c r="B125" i="4"/>
  <c r="D124" i="4"/>
  <c r="B124" i="4"/>
  <c r="D123" i="4"/>
  <c r="B123" i="4"/>
  <c r="D122" i="4"/>
  <c r="B122" i="4"/>
  <c r="D121" i="4"/>
  <c r="B121" i="4"/>
  <c r="D120" i="4"/>
  <c r="B120" i="4"/>
  <c r="D119" i="4"/>
  <c r="B119" i="4"/>
  <c r="D118" i="4"/>
  <c r="B118" i="4"/>
  <c r="D117" i="4"/>
  <c r="B117" i="4"/>
  <c r="D116" i="4"/>
  <c r="B116" i="4"/>
  <c r="D115" i="4"/>
  <c r="B115" i="4"/>
  <c r="D114" i="4"/>
  <c r="B114" i="4"/>
  <c r="D113" i="4"/>
  <c r="B113" i="4"/>
  <c r="D112" i="4"/>
  <c r="B112" i="4"/>
  <c r="D111" i="4"/>
  <c r="B111" i="4"/>
  <c r="D110" i="4"/>
  <c r="B110" i="4"/>
  <c r="D109" i="4"/>
  <c r="B109" i="4"/>
  <c r="D108" i="4"/>
  <c r="B108" i="4"/>
  <c r="D107" i="4"/>
  <c r="B107" i="4"/>
  <c r="D106" i="4"/>
  <c r="B106" i="4"/>
  <c r="D105" i="4"/>
  <c r="B105" i="4"/>
  <c r="D104" i="4"/>
  <c r="B104" i="4"/>
  <c r="D103" i="4"/>
  <c r="B103" i="4"/>
  <c r="D102" i="4"/>
  <c r="B102" i="4"/>
  <c r="D101" i="4"/>
  <c r="B101" i="4"/>
  <c r="D100" i="4"/>
  <c r="B100" i="4"/>
  <c r="D99" i="4"/>
  <c r="B99" i="4"/>
  <c r="D98" i="4"/>
  <c r="B98" i="4"/>
  <c r="D97" i="4"/>
  <c r="B97" i="4"/>
  <c r="D96" i="4"/>
  <c r="B96" i="4"/>
  <c r="D95" i="4"/>
  <c r="B95" i="4"/>
  <c r="D94" i="4"/>
  <c r="B94" i="4"/>
  <c r="D93" i="4"/>
  <c r="B93" i="4"/>
  <c r="D92" i="4"/>
  <c r="B92" i="4"/>
  <c r="D91" i="4"/>
  <c r="B91" i="4"/>
  <c r="D90" i="4"/>
  <c r="B90" i="4"/>
  <c r="D89" i="4"/>
  <c r="B89" i="4"/>
  <c r="D88" i="4"/>
  <c r="B88" i="4"/>
  <c r="D87" i="4"/>
  <c r="B87" i="4"/>
  <c r="D86" i="4"/>
  <c r="B86" i="4"/>
  <c r="D85" i="4"/>
  <c r="B85" i="4"/>
  <c r="D84" i="4"/>
  <c r="B84" i="4"/>
  <c r="D83" i="4"/>
  <c r="B83" i="4"/>
  <c r="D82" i="4"/>
  <c r="B82" i="4"/>
  <c r="D81" i="4"/>
  <c r="B81" i="4"/>
  <c r="D80" i="4"/>
  <c r="B80" i="4"/>
  <c r="D79" i="4"/>
  <c r="B79" i="4"/>
  <c r="D78" i="4"/>
  <c r="B78" i="4"/>
  <c r="D77" i="4"/>
  <c r="B77" i="4"/>
  <c r="D76" i="4"/>
  <c r="B76" i="4"/>
  <c r="D75" i="4"/>
  <c r="B75" i="4"/>
  <c r="D74" i="4"/>
  <c r="B74" i="4"/>
  <c r="D73" i="4"/>
  <c r="B73" i="4"/>
  <c r="D72" i="4"/>
  <c r="B72" i="4"/>
  <c r="D71" i="4"/>
  <c r="B71" i="4"/>
  <c r="D70" i="4"/>
  <c r="B70" i="4"/>
  <c r="D69" i="4"/>
  <c r="B69" i="4"/>
  <c r="D68" i="4"/>
  <c r="B68" i="4"/>
  <c r="D67" i="4"/>
  <c r="B67" i="4"/>
  <c r="D66" i="4"/>
  <c r="B66" i="4"/>
  <c r="D65" i="4"/>
  <c r="B65" i="4"/>
  <c r="D64" i="4"/>
  <c r="B64" i="4"/>
  <c r="D63" i="4"/>
  <c r="B63" i="4"/>
  <c r="D62" i="4"/>
  <c r="B62" i="4"/>
  <c r="D61" i="4"/>
  <c r="B61" i="4"/>
  <c r="D60" i="4"/>
  <c r="B60" i="4"/>
  <c r="D59" i="4"/>
  <c r="B59" i="4"/>
  <c r="D58" i="4"/>
  <c r="B58" i="4"/>
  <c r="D57" i="4"/>
  <c r="B57" i="4"/>
  <c r="D56" i="4"/>
  <c r="B56" i="4"/>
  <c r="D55" i="4"/>
  <c r="B55" i="4"/>
  <c r="D54" i="4"/>
  <c r="B54" i="4"/>
  <c r="D53" i="4"/>
  <c r="B53" i="4"/>
  <c r="D52" i="4"/>
  <c r="B52" i="4"/>
  <c r="D51" i="4"/>
  <c r="B51" i="4"/>
  <c r="D50" i="4"/>
  <c r="B50" i="4"/>
  <c r="D49" i="4"/>
  <c r="B49" i="4"/>
  <c r="D48" i="4"/>
  <c r="B48" i="4"/>
  <c r="D47" i="4"/>
  <c r="B47" i="4"/>
  <c r="D46" i="4"/>
  <c r="B46" i="4"/>
  <c r="D45" i="4"/>
  <c r="B45" i="4"/>
  <c r="D44" i="4"/>
  <c r="B44" i="4"/>
  <c r="D43" i="4"/>
  <c r="B43" i="4"/>
  <c r="D42" i="4"/>
  <c r="B42" i="4"/>
  <c r="D41" i="4"/>
  <c r="B41" i="4"/>
  <c r="D40" i="4"/>
  <c r="B40" i="4"/>
  <c r="D39" i="4"/>
  <c r="B39" i="4"/>
  <c r="D38" i="4"/>
  <c r="B38" i="4"/>
  <c r="D37" i="4"/>
  <c r="B37" i="4"/>
  <c r="D36" i="4"/>
  <c r="B36" i="4"/>
  <c r="D35" i="4"/>
  <c r="B35" i="4"/>
  <c r="D34" i="4"/>
  <c r="B34" i="4"/>
  <c r="D33" i="4"/>
  <c r="B33" i="4"/>
  <c r="D32" i="4"/>
  <c r="B32" i="4"/>
  <c r="D31" i="4"/>
  <c r="B31" i="4"/>
  <c r="D30" i="4"/>
  <c r="B30" i="4"/>
  <c r="D29" i="4"/>
  <c r="B29" i="4"/>
  <c r="D28" i="4"/>
  <c r="B28" i="4"/>
  <c r="D27" i="4"/>
  <c r="B27" i="4"/>
  <c r="D26" i="4"/>
  <c r="B26" i="4"/>
  <c r="D25" i="4"/>
  <c r="B25" i="4"/>
  <c r="D24" i="4"/>
  <c r="B24" i="4"/>
  <c r="D23" i="4"/>
  <c r="B23" i="4"/>
  <c r="D22" i="4"/>
  <c r="B22" i="4"/>
  <c r="D21" i="4"/>
  <c r="B21" i="4"/>
  <c r="D20" i="4"/>
  <c r="B20" i="4"/>
  <c r="D19" i="4"/>
  <c r="B19" i="4"/>
  <c r="D18" i="4"/>
  <c r="B18" i="4"/>
  <c r="D17" i="4"/>
  <c r="B17" i="4"/>
  <c r="D16" i="4"/>
  <c r="B16" i="4"/>
  <c r="D15" i="4"/>
  <c r="B15" i="4"/>
  <c r="D14" i="4"/>
  <c r="B14" i="4"/>
  <c r="D13" i="4"/>
  <c r="B13" i="4"/>
  <c r="D12" i="4"/>
  <c r="B12" i="4"/>
  <c r="D11" i="4"/>
  <c r="B11" i="4"/>
  <c r="D10" i="4"/>
  <c r="B10" i="4"/>
  <c r="D9" i="4"/>
  <c r="B9" i="4"/>
  <c r="D8" i="4"/>
  <c r="B8" i="4"/>
  <c r="D7" i="4"/>
  <c r="B7" i="4"/>
  <c r="D6" i="4"/>
  <c r="B6" i="4"/>
  <c r="D5" i="4"/>
  <c r="B5" i="4"/>
  <c r="D4" i="4"/>
  <c r="B4" i="4"/>
  <c r="D3" i="4"/>
  <c r="B3" i="4"/>
  <c r="D2" i="4"/>
  <c r="B2" i="4"/>
  <c r="D349" i="2"/>
  <c r="B349" i="2"/>
  <c r="D348" i="2"/>
  <c r="B348" i="2"/>
  <c r="D347" i="2"/>
  <c r="B347" i="2"/>
  <c r="D346" i="2"/>
  <c r="B346" i="2"/>
  <c r="D345" i="2"/>
  <c r="B345" i="2"/>
  <c r="D344" i="2"/>
  <c r="B344" i="2"/>
  <c r="D343" i="2"/>
  <c r="B343" i="2"/>
  <c r="D342" i="2"/>
  <c r="B342" i="2"/>
  <c r="D341" i="2"/>
  <c r="B341" i="2"/>
  <c r="D340" i="2"/>
  <c r="B340" i="2"/>
  <c r="D339" i="2"/>
  <c r="B339" i="2"/>
  <c r="D338" i="2"/>
  <c r="B338" i="2"/>
  <c r="D337" i="2"/>
  <c r="B337" i="2"/>
  <c r="D336" i="2"/>
  <c r="B336" i="2"/>
  <c r="D335" i="2"/>
  <c r="B335" i="2"/>
  <c r="D334" i="2"/>
  <c r="B334" i="2"/>
  <c r="D333" i="2"/>
  <c r="B333" i="2"/>
  <c r="D332" i="2"/>
  <c r="B332" i="2"/>
  <c r="D331" i="2"/>
  <c r="B331" i="2"/>
  <c r="D330" i="2"/>
  <c r="B330" i="2"/>
  <c r="D329" i="2"/>
  <c r="B329" i="2"/>
  <c r="D328" i="2"/>
  <c r="B328" i="2"/>
  <c r="D327" i="2"/>
  <c r="B327" i="2"/>
  <c r="D326" i="2"/>
  <c r="B326" i="2"/>
  <c r="D325" i="2"/>
  <c r="B325" i="2"/>
  <c r="D324" i="2"/>
  <c r="B324" i="2"/>
  <c r="D323" i="2"/>
  <c r="B323" i="2"/>
  <c r="D322" i="2"/>
  <c r="B322" i="2"/>
  <c r="D321" i="2"/>
  <c r="B321" i="2"/>
  <c r="D320" i="2"/>
  <c r="B320" i="2"/>
  <c r="D319" i="2"/>
  <c r="B319" i="2"/>
  <c r="D318" i="2"/>
  <c r="B318" i="2"/>
  <c r="D317" i="2"/>
  <c r="B317" i="2"/>
  <c r="D316" i="2"/>
  <c r="B316" i="2"/>
  <c r="D315" i="2"/>
  <c r="B315" i="2"/>
  <c r="D314" i="2"/>
  <c r="B314" i="2"/>
  <c r="D313" i="2"/>
  <c r="B313" i="2"/>
  <c r="D312" i="2"/>
  <c r="B312" i="2"/>
  <c r="D311" i="2"/>
  <c r="B311" i="2"/>
  <c r="D310" i="2"/>
  <c r="B310" i="2"/>
  <c r="D309" i="2"/>
  <c r="B309" i="2"/>
  <c r="D308" i="2"/>
  <c r="B308" i="2"/>
  <c r="D307" i="2"/>
  <c r="B307" i="2"/>
  <c r="D306" i="2"/>
  <c r="B306" i="2"/>
  <c r="D305" i="2"/>
  <c r="B305" i="2"/>
  <c r="D304" i="2"/>
  <c r="B304" i="2"/>
  <c r="D303" i="2"/>
  <c r="B303" i="2"/>
  <c r="D302" i="2"/>
  <c r="B302" i="2"/>
  <c r="D301" i="2"/>
  <c r="B301" i="2"/>
  <c r="D300" i="2"/>
  <c r="B300" i="2"/>
  <c r="D299" i="2"/>
  <c r="B299" i="2"/>
  <c r="D298" i="2"/>
  <c r="B298" i="2"/>
  <c r="D297" i="2"/>
  <c r="B297" i="2"/>
  <c r="D296" i="2"/>
  <c r="B296" i="2"/>
  <c r="D295" i="2"/>
  <c r="B295" i="2"/>
  <c r="D294" i="2"/>
  <c r="B294" i="2"/>
  <c r="D293" i="2"/>
  <c r="B293" i="2"/>
  <c r="D292" i="2"/>
  <c r="B292" i="2"/>
  <c r="D291" i="2"/>
  <c r="B291" i="2"/>
  <c r="D290" i="2"/>
  <c r="B290" i="2"/>
  <c r="D289" i="2"/>
  <c r="B289" i="2"/>
  <c r="D288" i="2"/>
  <c r="B288" i="2"/>
  <c r="D287" i="2"/>
  <c r="B287" i="2"/>
  <c r="D286" i="2"/>
  <c r="B286" i="2"/>
  <c r="D285" i="2"/>
  <c r="B285" i="2"/>
  <c r="D284" i="2"/>
  <c r="B284" i="2"/>
  <c r="D283" i="2"/>
  <c r="B283" i="2"/>
  <c r="D282" i="2"/>
  <c r="B282" i="2"/>
  <c r="D281" i="2"/>
  <c r="B281" i="2"/>
  <c r="D280" i="2"/>
  <c r="B280" i="2"/>
  <c r="D279" i="2"/>
  <c r="B279" i="2"/>
  <c r="D278" i="2"/>
  <c r="B278" i="2"/>
  <c r="D277" i="2"/>
  <c r="B277" i="2"/>
  <c r="D276" i="2"/>
  <c r="B276" i="2"/>
  <c r="D275" i="2"/>
  <c r="B275" i="2"/>
  <c r="D274" i="2"/>
  <c r="B274" i="2"/>
  <c r="D273" i="2"/>
  <c r="B273" i="2"/>
  <c r="D272" i="2"/>
  <c r="B272" i="2"/>
  <c r="D271" i="2"/>
  <c r="B271" i="2"/>
  <c r="D270" i="2"/>
  <c r="B270" i="2"/>
  <c r="D269" i="2"/>
  <c r="B269" i="2"/>
  <c r="D268" i="2"/>
  <c r="B268" i="2"/>
  <c r="D267" i="2"/>
  <c r="B267" i="2"/>
  <c r="D266" i="2"/>
  <c r="B266" i="2"/>
  <c r="D265" i="2"/>
  <c r="B265" i="2"/>
  <c r="D264" i="2"/>
  <c r="B264" i="2"/>
  <c r="D263" i="2"/>
  <c r="B263" i="2"/>
  <c r="D262" i="2"/>
  <c r="B262" i="2"/>
  <c r="D261" i="2"/>
  <c r="B261" i="2"/>
  <c r="D260" i="2"/>
  <c r="B260" i="2"/>
  <c r="D259" i="2"/>
  <c r="B259" i="2"/>
  <c r="D258" i="2"/>
  <c r="B258" i="2"/>
  <c r="D257" i="2"/>
  <c r="B257" i="2"/>
  <c r="D256" i="2"/>
  <c r="B256" i="2"/>
  <c r="D255" i="2"/>
  <c r="B255" i="2"/>
  <c r="D254" i="2"/>
  <c r="B254" i="2"/>
  <c r="D253" i="2"/>
  <c r="B253" i="2"/>
  <c r="D252" i="2"/>
  <c r="B252" i="2"/>
  <c r="D251" i="2"/>
  <c r="B251" i="2"/>
  <c r="D250" i="2"/>
  <c r="B250" i="2"/>
  <c r="D249" i="2"/>
  <c r="B249" i="2"/>
  <c r="D248" i="2"/>
  <c r="B248" i="2"/>
  <c r="D247" i="2"/>
  <c r="B247" i="2"/>
  <c r="D246" i="2"/>
  <c r="B246" i="2"/>
  <c r="D245" i="2"/>
  <c r="B245" i="2"/>
  <c r="D244" i="2"/>
  <c r="B244" i="2"/>
  <c r="D243" i="2"/>
  <c r="B243" i="2"/>
  <c r="D242" i="2"/>
  <c r="B242" i="2"/>
  <c r="D241" i="2"/>
  <c r="B241" i="2"/>
  <c r="D240" i="2"/>
  <c r="B240" i="2"/>
  <c r="D239" i="2"/>
  <c r="B239" i="2"/>
  <c r="D238" i="2"/>
  <c r="B238" i="2"/>
  <c r="D237" i="2"/>
  <c r="B237" i="2"/>
  <c r="D236" i="2"/>
  <c r="B236" i="2"/>
  <c r="D235" i="2"/>
  <c r="B235" i="2"/>
  <c r="D234" i="2"/>
  <c r="B234" i="2"/>
  <c r="D233" i="2"/>
  <c r="B233" i="2"/>
  <c r="D232" i="2"/>
  <c r="B232" i="2"/>
  <c r="D231" i="2"/>
  <c r="B231" i="2"/>
  <c r="D230" i="2"/>
  <c r="B230" i="2"/>
  <c r="D229" i="2"/>
  <c r="B229" i="2"/>
  <c r="D228" i="2"/>
  <c r="B228" i="2"/>
  <c r="D227" i="2"/>
  <c r="B227" i="2"/>
  <c r="D226" i="2"/>
  <c r="B226" i="2"/>
  <c r="D225" i="2"/>
  <c r="B225" i="2"/>
  <c r="D224" i="2"/>
  <c r="B224" i="2"/>
  <c r="D223" i="2"/>
  <c r="B223" i="2"/>
  <c r="D222" i="2"/>
  <c r="B222" i="2"/>
  <c r="D221" i="2"/>
  <c r="B221" i="2"/>
  <c r="D220" i="2"/>
  <c r="B220" i="2"/>
  <c r="D219" i="2"/>
  <c r="B219" i="2"/>
  <c r="D218" i="2"/>
  <c r="B218" i="2"/>
  <c r="D217" i="2"/>
  <c r="B217" i="2"/>
  <c r="D216" i="2"/>
  <c r="B216" i="2"/>
  <c r="D215" i="2"/>
  <c r="B215" i="2"/>
  <c r="D214" i="2"/>
  <c r="B214" i="2"/>
  <c r="D213" i="2"/>
  <c r="B213" i="2"/>
  <c r="D212" i="2"/>
  <c r="B212" i="2"/>
  <c r="D211" i="2"/>
  <c r="B211" i="2"/>
  <c r="D210" i="2"/>
  <c r="B210" i="2"/>
  <c r="D209" i="2"/>
  <c r="B209" i="2"/>
  <c r="D208" i="2"/>
  <c r="B208" i="2"/>
  <c r="D207" i="2"/>
  <c r="B207" i="2"/>
  <c r="D206" i="2"/>
  <c r="B206" i="2"/>
  <c r="D205" i="2"/>
  <c r="B205" i="2"/>
  <c r="D204" i="2"/>
  <c r="B204" i="2"/>
  <c r="D203" i="2"/>
  <c r="B203" i="2"/>
  <c r="D202" i="2"/>
  <c r="B202" i="2"/>
  <c r="D201" i="2"/>
  <c r="B201" i="2"/>
  <c r="D200" i="2"/>
  <c r="B200" i="2"/>
  <c r="D199" i="2"/>
  <c r="B199" i="2"/>
  <c r="D198" i="2"/>
  <c r="B198" i="2"/>
  <c r="D197" i="2"/>
  <c r="B197" i="2"/>
  <c r="D196" i="2"/>
  <c r="B196" i="2"/>
  <c r="D195" i="2"/>
  <c r="B195" i="2"/>
  <c r="D194" i="2"/>
  <c r="B194" i="2"/>
  <c r="D193" i="2"/>
  <c r="B193" i="2"/>
  <c r="D192" i="2"/>
  <c r="B192" i="2"/>
  <c r="D191" i="2"/>
  <c r="B191" i="2"/>
  <c r="D190" i="2"/>
  <c r="B190" i="2"/>
  <c r="D189" i="2"/>
  <c r="B189" i="2"/>
  <c r="D188" i="2"/>
  <c r="B188" i="2"/>
  <c r="D187" i="2"/>
  <c r="B187" i="2"/>
  <c r="D186" i="2"/>
  <c r="B186" i="2"/>
  <c r="D185" i="2"/>
  <c r="B185" i="2"/>
  <c r="D184" i="2"/>
  <c r="B184" i="2"/>
  <c r="D183" i="2"/>
  <c r="B183" i="2"/>
  <c r="D182" i="2"/>
  <c r="B182" i="2"/>
  <c r="D181" i="2"/>
  <c r="B181" i="2"/>
  <c r="D180" i="2"/>
  <c r="B180" i="2"/>
  <c r="D179" i="2"/>
  <c r="B179" i="2"/>
  <c r="D178" i="2"/>
  <c r="B178" i="2"/>
  <c r="D177" i="2"/>
  <c r="B177" i="2"/>
  <c r="D176" i="2"/>
  <c r="B176" i="2"/>
  <c r="D175" i="2"/>
  <c r="B175" i="2"/>
  <c r="D174" i="2"/>
  <c r="B174" i="2"/>
  <c r="D173" i="2"/>
  <c r="B173" i="2"/>
  <c r="D172" i="2"/>
  <c r="B172" i="2"/>
  <c r="D171" i="2"/>
  <c r="B171" i="2"/>
  <c r="D170" i="2"/>
  <c r="B170" i="2"/>
  <c r="D169" i="2"/>
  <c r="B169" i="2"/>
  <c r="D168" i="2"/>
  <c r="B168" i="2"/>
  <c r="D167" i="2"/>
  <c r="B167" i="2"/>
  <c r="D166" i="2"/>
  <c r="B166" i="2"/>
  <c r="D165" i="2"/>
  <c r="B165" i="2"/>
  <c r="D164" i="2"/>
  <c r="B164" i="2"/>
  <c r="D163" i="2"/>
  <c r="B163" i="2"/>
  <c r="D162" i="2"/>
  <c r="B162" i="2"/>
  <c r="D161" i="2"/>
  <c r="B161" i="2"/>
  <c r="D160" i="2"/>
  <c r="B160" i="2"/>
  <c r="D159" i="2"/>
  <c r="B159" i="2"/>
  <c r="D158" i="2"/>
  <c r="B158" i="2"/>
  <c r="D157" i="2"/>
  <c r="B157" i="2"/>
  <c r="D156" i="2"/>
  <c r="B156" i="2"/>
  <c r="D155" i="2"/>
  <c r="B155" i="2"/>
  <c r="D154" i="2"/>
  <c r="B154" i="2"/>
  <c r="D153" i="2"/>
  <c r="B153" i="2"/>
  <c r="D152" i="2"/>
  <c r="B152" i="2"/>
  <c r="D151" i="2"/>
  <c r="B151" i="2"/>
  <c r="D150" i="2"/>
  <c r="B150" i="2"/>
  <c r="D149" i="2"/>
  <c r="B149" i="2"/>
  <c r="D148" i="2"/>
  <c r="B148" i="2"/>
  <c r="D147" i="2"/>
  <c r="B147" i="2"/>
  <c r="D146" i="2"/>
  <c r="B146" i="2"/>
  <c r="D145" i="2"/>
  <c r="B145" i="2"/>
  <c r="D144" i="2"/>
  <c r="B144" i="2"/>
  <c r="D143" i="2"/>
  <c r="B143" i="2"/>
  <c r="D142" i="2"/>
  <c r="B142" i="2"/>
  <c r="D141" i="2"/>
  <c r="B141" i="2"/>
  <c r="D140" i="2"/>
  <c r="B140" i="2"/>
  <c r="D139" i="2"/>
  <c r="B139" i="2"/>
  <c r="D138" i="2"/>
  <c r="B138" i="2"/>
  <c r="D137" i="2"/>
  <c r="B137" i="2"/>
  <c r="D136" i="2"/>
  <c r="B136" i="2"/>
  <c r="D135" i="2"/>
  <c r="B135" i="2"/>
  <c r="D134" i="2"/>
  <c r="B134" i="2"/>
  <c r="D133" i="2"/>
  <c r="B133" i="2"/>
  <c r="D132" i="2"/>
  <c r="B132" i="2"/>
  <c r="D131" i="2"/>
  <c r="B131" i="2"/>
  <c r="D130" i="2"/>
  <c r="B130" i="2"/>
  <c r="D129" i="2"/>
  <c r="B129" i="2"/>
  <c r="D128" i="2"/>
  <c r="B128" i="2"/>
  <c r="D127" i="2"/>
  <c r="B127" i="2"/>
  <c r="D126" i="2"/>
  <c r="B126" i="2"/>
  <c r="D125" i="2"/>
  <c r="B125" i="2"/>
  <c r="D124" i="2"/>
  <c r="B124" i="2"/>
  <c r="D123" i="2"/>
  <c r="B123" i="2"/>
  <c r="D122" i="2"/>
  <c r="B122" i="2"/>
  <c r="D121" i="2"/>
  <c r="B121" i="2"/>
  <c r="D120" i="2"/>
  <c r="B120" i="2"/>
  <c r="D119" i="2"/>
  <c r="B119" i="2"/>
  <c r="D118" i="2"/>
  <c r="B118" i="2"/>
  <c r="D117" i="2"/>
  <c r="B117" i="2"/>
  <c r="D116" i="2"/>
  <c r="B116" i="2"/>
  <c r="D115" i="2"/>
  <c r="B115" i="2"/>
  <c r="D114" i="2"/>
  <c r="B114" i="2"/>
  <c r="D113" i="2"/>
  <c r="B113" i="2"/>
  <c r="D112" i="2"/>
  <c r="B112" i="2"/>
  <c r="D111" i="2"/>
  <c r="B111" i="2"/>
  <c r="D110" i="2"/>
  <c r="B110" i="2"/>
  <c r="D109" i="2"/>
  <c r="B109" i="2"/>
  <c r="D108" i="2"/>
  <c r="B108" i="2"/>
  <c r="D107" i="2"/>
  <c r="B107" i="2"/>
  <c r="D106" i="2"/>
  <c r="B106" i="2"/>
  <c r="D105" i="2"/>
  <c r="B105" i="2"/>
  <c r="D104" i="2"/>
  <c r="B104" i="2"/>
  <c r="D103" i="2"/>
  <c r="B103" i="2"/>
  <c r="D102" i="2"/>
  <c r="B102" i="2"/>
  <c r="D101" i="2"/>
  <c r="B101" i="2"/>
  <c r="D100" i="2"/>
  <c r="B100" i="2"/>
  <c r="D99" i="2"/>
  <c r="B99" i="2"/>
  <c r="D98" i="2"/>
  <c r="B98" i="2"/>
  <c r="D97" i="2"/>
  <c r="B97" i="2"/>
  <c r="D96" i="2"/>
  <c r="B96" i="2"/>
  <c r="D95" i="2"/>
  <c r="B95" i="2"/>
  <c r="D94" i="2"/>
  <c r="B94" i="2"/>
  <c r="D93" i="2"/>
  <c r="B93" i="2"/>
  <c r="D92" i="2"/>
  <c r="B92" i="2"/>
  <c r="D91" i="2"/>
  <c r="B91" i="2"/>
  <c r="D90" i="2"/>
  <c r="B90" i="2"/>
  <c r="D89" i="2"/>
  <c r="B89" i="2"/>
  <c r="D88" i="2"/>
  <c r="B88" i="2"/>
  <c r="D87" i="2"/>
  <c r="B87" i="2"/>
  <c r="D86" i="2"/>
  <c r="B86" i="2"/>
  <c r="D85" i="2"/>
  <c r="B85" i="2"/>
  <c r="D84" i="2"/>
  <c r="B84" i="2"/>
  <c r="D83" i="2"/>
  <c r="B83" i="2"/>
  <c r="D82" i="2"/>
  <c r="B82" i="2"/>
  <c r="D81" i="2"/>
  <c r="B81" i="2"/>
  <c r="D80" i="2"/>
  <c r="B80" i="2"/>
  <c r="D79" i="2"/>
  <c r="B79" i="2"/>
  <c r="D78" i="2"/>
  <c r="B78" i="2"/>
  <c r="D77" i="2"/>
  <c r="B77" i="2"/>
  <c r="D76" i="2"/>
  <c r="B76" i="2"/>
  <c r="D75" i="2"/>
  <c r="B75" i="2"/>
  <c r="D74" i="2"/>
  <c r="B74" i="2"/>
  <c r="D73" i="2"/>
  <c r="B73" i="2"/>
  <c r="D72" i="2"/>
  <c r="B72" i="2"/>
  <c r="D71" i="2"/>
  <c r="B71" i="2"/>
  <c r="D70" i="2"/>
  <c r="B70" i="2"/>
  <c r="D69" i="2"/>
  <c r="B69" i="2"/>
  <c r="D68" i="2"/>
  <c r="B68" i="2"/>
  <c r="D67" i="2"/>
  <c r="B67" i="2"/>
  <c r="D66" i="2"/>
  <c r="B66" i="2"/>
  <c r="D65" i="2"/>
  <c r="B65" i="2"/>
  <c r="D64" i="2"/>
  <c r="B64" i="2"/>
  <c r="D63" i="2"/>
  <c r="B63" i="2"/>
  <c r="D62" i="2"/>
  <c r="B62" i="2"/>
  <c r="D61" i="2"/>
  <c r="B61" i="2"/>
  <c r="D60" i="2"/>
  <c r="B60" i="2"/>
  <c r="D59" i="2"/>
  <c r="B59" i="2"/>
  <c r="D58" i="2"/>
  <c r="B58" i="2"/>
  <c r="D57" i="2"/>
  <c r="B57" i="2"/>
  <c r="D56" i="2"/>
  <c r="B56" i="2"/>
  <c r="D55" i="2"/>
  <c r="B55" i="2"/>
  <c r="D54" i="2"/>
  <c r="B54" i="2"/>
  <c r="D53" i="2"/>
  <c r="B53" i="2"/>
  <c r="D52" i="2"/>
  <c r="B52" i="2"/>
  <c r="D51" i="2"/>
  <c r="B51" i="2"/>
  <c r="D50" i="2"/>
  <c r="B50" i="2"/>
  <c r="D49" i="2"/>
  <c r="B49" i="2"/>
  <c r="D48" i="2"/>
  <c r="B48" i="2"/>
  <c r="D47" i="2"/>
  <c r="B47" i="2"/>
  <c r="D46" i="2"/>
  <c r="B46" i="2"/>
  <c r="D45" i="2"/>
  <c r="B45" i="2"/>
  <c r="D44" i="2"/>
  <c r="B44" i="2"/>
  <c r="D43" i="2"/>
  <c r="B43" i="2"/>
  <c r="D42" i="2"/>
  <c r="B42" i="2"/>
  <c r="D41" i="2"/>
  <c r="B41" i="2"/>
  <c r="D40" i="2"/>
  <c r="B40" i="2"/>
  <c r="D39" i="2"/>
  <c r="B39" i="2"/>
  <c r="D38" i="2"/>
  <c r="B38" i="2"/>
  <c r="D37" i="2"/>
  <c r="B37" i="2"/>
  <c r="D36" i="2"/>
  <c r="B36" i="2"/>
  <c r="D35" i="2"/>
  <c r="B35" i="2"/>
  <c r="D34" i="2"/>
  <c r="B34" i="2"/>
  <c r="D33" i="2"/>
  <c r="B33" i="2"/>
  <c r="D32" i="2"/>
  <c r="B32" i="2"/>
  <c r="D31" i="2"/>
  <c r="B31" i="2"/>
  <c r="D30" i="2"/>
  <c r="B30" i="2"/>
  <c r="D29" i="2"/>
  <c r="B29" i="2"/>
  <c r="D28" i="2"/>
  <c r="B28" i="2"/>
  <c r="D27" i="2"/>
  <c r="B27" i="2"/>
  <c r="D26" i="2"/>
  <c r="B26" i="2"/>
  <c r="D25" i="2"/>
  <c r="B25" i="2"/>
  <c r="D24" i="2"/>
  <c r="B24" i="2"/>
  <c r="D23" i="2"/>
  <c r="B23" i="2"/>
  <c r="D22" i="2"/>
  <c r="B22" i="2"/>
  <c r="D21" i="2"/>
  <c r="B21" i="2"/>
  <c r="D20" i="2"/>
  <c r="B20" i="2"/>
  <c r="D19" i="2"/>
  <c r="B19" i="2"/>
  <c r="D18" i="2"/>
  <c r="B18" i="2"/>
  <c r="D17" i="2"/>
  <c r="B17" i="2"/>
  <c r="D16" i="2"/>
  <c r="B16" i="2"/>
  <c r="D15" i="2"/>
  <c r="B15" i="2"/>
  <c r="D14" i="2"/>
  <c r="B14" i="2"/>
  <c r="D13" i="2"/>
  <c r="B13" i="2"/>
  <c r="D12" i="2"/>
  <c r="B12" i="2"/>
  <c r="D11" i="2"/>
  <c r="B11" i="2"/>
  <c r="D10" i="2"/>
  <c r="B10" i="2"/>
  <c r="D9" i="2"/>
  <c r="B9" i="2"/>
  <c r="D8" i="2"/>
  <c r="B8" i="2"/>
  <c r="D7" i="2"/>
  <c r="B7" i="2"/>
  <c r="D6" i="2"/>
  <c r="B6" i="2"/>
  <c r="D5" i="2"/>
  <c r="B5" i="2"/>
  <c r="D4" i="2"/>
  <c r="B4" i="2"/>
  <c r="D3" i="2"/>
  <c r="B3" i="2"/>
  <c r="D2" i="2"/>
  <c r="B2" i="2"/>
  <c r="U87" i="4" l="1"/>
  <c r="U51" i="4"/>
  <c r="U123" i="4"/>
  <c r="U141" i="4"/>
  <c r="U231" i="4"/>
  <c r="U70" i="4"/>
  <c r="U196" i="4"/>
  <c r="U268" i="4"/>
  <c r="U286" i="4"/>
  <c r="U33" i="4"/>
  <c r="U105" i="4"/>
  <c r="U249" i="4"/>
  <c r="U159" i="4"/>
  <c r="U177" i="4"/>
  <c r="U303" i="4"/>
  <c r="U321" i="4"/>
  <c r="U339" i="4"/>
  <c r="U214" i="4"/>
  <c r="P66" i="1"/>
  <c r="C103" i="1"/>
  <c r="C13" i="1"/>
  <c r="C104" i="1"/>
  <c r="C23" i="1"/>
  <c r="M102" i="1"/>
  <c r="C108" i="1"/>
  <c r="M98" i="1"/>
  <c r="O100" i="1"/>
  <c r="N92" i="1"/>
  <c r="C90" i="1"/>
  <c r="C49" i="1"/>
  <c r="C11" i="1"/>
  <c r="M76" i="1"/>
  <c r="M31" i="1"/>
  <c r="N19" i="1"/>
  <c r="N64" i="1"/>
  <c r="N110" i="1"/>
  <c r="O74" i="1"/>
  <c r="P3" i="1"/>
  <c r="C48" i="1"/>
  <c r="M75" i="1"/>
  <c r="O73" i="1"/>
  <c r="C85" i="1"/>
  <c r="C4" i="1"/>
  <c r="M26" i="1"/>
  <c r="N72" i="1"/>
  <c r="P11" i="1"/>
  <c r="C5" i="1"/>
  <c r="M30" i="1"/>
  <c r="N20" i="1"/>
  <c r="P4" i="1"/>
  <c r="C47" i="1"/>
  <c r="M74" i="1"/>
  <c r="N21" i="1"/>
  <c r="N117" i="1"/>
  <c r="O72" i="1"/>
  <c r="C84" i="1"/>
  <c r="C41" i="1"/>
  <c r="M116" i="1"/>
  <c r="M73" i="1"/>
  <c r="M22" i="1"/>
  <c r="N27" i="1"/>
  <c r="N73" i="1"/>
  <c r="O2" i="1"/>
  <c r="O65" i="1"/>
  <c r="P12" i="1"/>
  <c r="C83" i="1"/>
  <c r="C40" i="1"/>
  <c r="M112" i="1"/>
  <c r="M67" i="1"/>
  <c r="M21" i="1"/>
  <c r="N28" i="1"/>
  <c r="N74" i="1"/>
  <c r="O114" i="1"/>
  <c r="O64" i="1"/>
  <c r="P21" i="1"/>
  <c r="N68" i="1"/>
  <c r="C86" i="1"/>
  <c r="N111" i="1"/>
  <c r="C77" i="1"/>
  <c r="C39" i="1"/>
  <c r="M111" i="1"/>
  <c r="M66" i="1"/>
  <c r="M20" i="1"/>
  <c r="N32" i="1"/>
  <c r="N75" i="1"/>
  <c r="O110" i="1"/>
  <c r="O56" i="1"/>
  <c r="P22" i="1"/>
  <c r="C76" i="1"/>
  <c r="C36" i="1"/>
  <c r="M110" i="1"/>
  <c r="M62" i="1"/>
  <c r="M19" i="1"/>
  <c r="N36" i="1"/>
  <c r="N81" i="1"/>
  <c r="O109" i="1"/>
  <c r="O55" i="1"/>
  <c r="P30" i="1"/>
  <c r="C113" i="1"/>
  <c r="C75" i="1"/>
  <c r="C32" i="1"/>
  <c r="M109" i="1"/>
  <c r="M58" i="1"/>
  <c r="M13" i="1"/>
  <c r="N37" i="1"/>
  <c r="N82" i="1"/>
  <c r="O108" i="1"/>
  <c r="O54" i="1"/>
  <c r="P39" i="1"/>
  <c r="C112" i="1"/>
  <c r="C72" i="1"/>
  <c r="C31" i="1"/>
  <c r="M103" i="1"/>
  <c r="M57" i="1"/>
  <c r="M12" i="1"/>
  <c r="N38" i="1"/>
  <c r="N86" i="1"/>
  <c r="O107" i="1"/>
  <c r="O47" i="1"/>
  <c r="P40" i="1"/>
  <c r="C68" i="1"/>
  <c r="C30" i="1"/>
  <c r="N90" i="1"/>
  <c r="O101" i="1"/>
  <c r="O46" i="1"/>
  <c r="P48" i="1"/>
  <c r="M8" i="1"/>
  <c r="C67" i="1"/>
  <c r="M4" i="1"/>
  <c r="N91" i="1"/>
  <c r="M94" i="1"/>
  <c r="P58" i="1"/>
  <c r="C65" i="1"/>
  <c r="C22" i="1"/>
  <c r="M93" i="1"/>
  <c r="M48" i="1"/>
  <c r="N2" i="1"/>
  <c r="N50" i="1"/>
  <c r="N93" i="1"/>
  <c r="O92" i="1"/>
  <c r="O29" i="1"/>
  <c r="C8" i="1"/>
  <c r="C44" i="1"/>
  <c r="C80" i="1"/>
  <c r="C116" i="1"/>
  <c r="C28" i="1"/>
  <c r="C64" i="1"/>
  <c r="C100" i="1"/>
  <c r="C52" i="1"/>
  <c r="C88" i="1"/>
  <c r="C16" i="1"/>
  <c r="C20" i="1"/>
  <c r="C56" i="1"/>
  <c r="C92" i="1"/>
  <c r="C24" i="1"/>
  <c r="C60" i="1"/>
  <c r="C96" i="1"/>
  <c r="P117" i="1"/>
  <c r="P99" i="1"/>
  <c r="P81" i="1"/>
  <c r="P63" i="1"/>
  <c r="P45" i="1"/>
  <c r="P27" i="1"/>
  <c r="P9" i="1"/>
  <c r="O13" i="1"/>
  <c r="O31" i="1"/>
  <c r="O49" i="1"/>
  <c r="O67" i="1"/>
  <c r="O85" i="1"/>
  <c r="O103" i="1"/>
  <c r="N115" i="1"/>
  <c r="N97" i="1"/>
  <c r="N79" i="1"/>
  <c r="N61" i="1"/>
  <c r="N43" i="1"/>
  <c r="N25" i="1"/>
  <c r="N7" i="1"/>
  <c r="M15" i="1"/>
  <c r="M33" i="1"/>
  <c r="M51" i="1"/>
  <c r="M69" i="1"/>
  <c r="M87" i="1"/>
  <c r="M105" i="1"/>
  <c r="N23" i="1"/>
  <c r="P60" i="1"/>
  <c r="P116" i="1"/>
  <c r="P98" i="1"/>
  <c r="P80" i="1"/>
  <c r="P62" i="1"/>
  <c r="P44" i="1"/>
  <c r="P26" i="1"/>
  <c r="P8" i="1"/>
  <c r="O14" i="1"/>
  <c r="O32" i="1"/>
  <c r="O50" i="1"/>
  <c r="O68" i="1"/>
  <c r="O86" i="1"/>
  <c r="O104" i="1"/>
  <c r="N114" i="1"/>
  <c r="N96" i="1"/>
  <c r="N78" i="1"/>
  <c r="N60" i="1"/>
  <c r="N42" i="1"/>
  <c r="N24" i="1"/>
  <c r="N6" i="1"/>
  <c r="M16" i="1"/>
  <c r="M34" i="1"/>
  <c r="M52" i="1"/>
  <c r="M70" i="1"/>
  <c r="M88" i="1"/>
  <c r="M106" i="1"/>
  <c r="C26" i="1"/>
  <c r="C62" i="1"/>
  <c r="C98" i="1"/>
  <c r="P97" i="1"/>
  <c r="P79" i="1"/>
  <c r="P61" i="1"/>
  <c r="P43" i="1"/>
  <c r="P25" i="1"/>
  <c r="P7" i="1"/>
  <c r="O15" i="1"/>
  <c r="O33" i="1"/>
  <c r="O51" i="1"/>
  <c r="O69" i="1"/>
  <c r="O87" i="1"/>
  <c r="O105" i="1"/>
  <c r="N113" i="1"/>
  <c r="N95" i="1"/>
  <c r="N77" i="1"/>
  <c r="N59" i="1"/>
  <c r="N41" i="1"/>
  <c r="M17" i="1"/>
  <c r="M35" i="1"/>
  <c r="P96" i="1"/>
  <c r="P42" i="1"/>
  <c r="P6" i="1"/>
  <c r="O34" i="1"/>
  <c r="O88" i="1"/>
  <c r="N112" i="1"/>
  <c r="N76" i="1"/>
  <c r="N58" i="1"/>
  <c r="N22" i="1"/>
  <c r="M36" i="1"/>
  <c r="M72" i="1"/>
  <c r="M108" i="1"/>
  <c r="P115" i="1"/>
  <c r="P114" i="1"/>
  <c r="P113" i="1"/>
  <c r="P95" i="1"/>
  <c r="P77" i="1"/>
  <c r="P59" i="1"/>
  <c r="P41" i="1"/>
  <c r="P23" i="1"/>
  <c r="P5" i="1"/>
  <c r="O17" i="1"/>
  <c r="O35" i="1"/>
  <c r="O53" i="1"/>
  <c r="O71" i="1"/>
  <c r="P112" i="1"/>
  <c r="P111" i="1"/>
  <c r="P110" i="1"/>
  <c r="P92" i="1"/>
  <c r="P74" i="1"/>
  <c r="P56" i="1"/>
  <c r="P38" i="1"/>
  <c r="P20" i="1"/>
  <c r="P2" i="1"/>
  <c r="O20" i="1"/>
  <c r="O38" i="1"/>
  <c r="P109" i="1"/>
  <c r="P91" i="1"/>
  <c r="P73" i="1"/>
  <c r="P55" i="1"/>
  <c r="P37" i="1"/>
  <c r="P19" i="1"/>
  <c r="O3" i="1"/>
  <c r="O21" i="1"/>
  <c r="O39" i="1"/>
  <c r="O57" i="1"/>
  <c r="O75" i="1"/>
  <c r="O93" i="1"/>
  <c r="O111" i="1"/>
  <c r="N107" i="1"/>
  <c r="N89" i="1"/>
  <c r="N71" i="1"/>
  <c r="N53" i="1"/>
  <c r="N35" i="1"/>
  <c r="N17" i="1"/>
  <c r="M5" i="1"/>
  <c r="M23" i="1"/>
  <c r="M41" i="1"/>
  <c r="M59" i="1"/>
  <c r="M77" i="1"/>
  <c r="M95" i="1"/>
  <c r="M113" i="1"/>
  <c r="P90" i="1"/>
  <c r="P72" i="1"/>
  <c r="P54" i="1"/>
  <c r="P36" i="1"/>
  <c r="P18" i="1"/>
  <c r="O4" i="1"/>
  <c r="O22" i="1"/>
  <c r="O40" i="1"/>
  <c r="O58" i="1"/>
  <c r="O76" i="1"/>
  <c r="O112" i="1"/>
  <c r="N106" i="1"/>
  <c r="N88" i="1"/>
  <c r="N70" i="1"/>
  <c r="N34" i="1"/>
  <c r="M6" i="1"/>
  <c r="M42" i="1"/>
  <c r="M78" i="1"/>
  <c r="M114" i="1"/>
  <c r="C34" i="1"/>
  <c r="P108" i="1"/>
  <c r="O94" i="1"/>
  <c r="N52" i="1"/>
  <c r="N16" i="1"/>
  <c r="M24" i="1"/>
  <c r="M60" i="1"/>
  <c r="M96" i="1"/>
  <c r="C70" i="1"/>
  <c r="C106" i="1"/>
  <c r="P107" i="1"/>
  <c r="P89" i="1"/>
  <c r="P71" i="1"/>
  <c r="P53" i="1"/>
  <c r="P35" i="1"/>
  <c r="P17" i="1"/>
  <c r="O5" i="1"/>
  <c r="O23" i="1"/>
  <c r="O41" i="1"/>
  <c r="O59" i="1"/>
  <c r="O77" i="1"/>
  <c r="O95" i="1"/>
  <c r="O113" i="1"/>
  <c r="N105" i="1"/>
  <c r="N87" i="1"/>
  <c r="N69" i="1"/>
  <c r="N51" i="1"/>
  <c r="N33" i="1"/>
  <c r="N15" i="1"/>
  <c r="M7" i="1"/>
  <c r="M25" i="1"/>
  <c r="M43" i="1"/>
  <c r="M61" i="1"/>
  <c r="M79" i="1"/>
  <c r="M97" i="1"/>
  <c r="M115" i="1"/>
  <c r="P106" i="1"/>
  <c r="P88" i="1"/>
  <c r="P70" i="1"/>
  <c r="P52" i="1"/>
  <c r="P34" i="1"/>
  <c r="P16" i="1"/>
  <c r="O6" i="1"/>
  <c r="O24" i="1"/>
  <c r="O42" i="1"/>
  <c r="O60" i="1"/>
  <c r="O78" i="1"/>
  <c r="P105" i="1"/>
  <c r="P87" i="1"/>
  <c r="P69" i="1"/>
  <c r="P51" i="1"/>
  <c r="P33" i="1"/>
  <c r="P15" i="1"/>
  <c r="O7" i="1"/>
  <c r="O25" i="1"/>
  <c r="O43" i="1"/>
  <c r="O61" i="1"/>
  <c r="O79" i="1"/>
  <c r="O97" i="1"/>
  <c r="O115" i="1"/>
  <c r="N103" i="1"/>
  <c r="N85" i="1"/>
  <c r="N67" i="1"/>
  <c r="N49" i="1"/>
  <c r="N31" i="1"/>
  <c r="N13" i="1"/>
  <c r="M9" i="1"/>
  <c r="M27" i="1"/>
  <c r="M45" i="1"/>
  <c r="M63" i="1"/>
  <c r="M81" i="1"/>
  <c r="M99" i="1"/>
  <c r="M117" i="1"/>
  <c r="P86" i="1"/>
  <c r="P68" i="1"/>
  <c r="P50" i="1"/>
  <c r="P32" i="1"/>
  <c r="P14" i="1"/>
  <c r="O8" i="1"/>
  <c r="O26" i="1"/>
  <c r="O44" i="1"/>
  <c r="O62" i="1"/>
  <c r="O80" i="1"/>
  <c r="O98" i="1"/>
  <c r="O116" i="1"/>
  <c r="N102" i="1"/>
  <c r="N84" i="1"/>
  <c r="N66" i="1"/>
  <c r="N48" i="1"/>
  <c r="N30" i="1"/>
  <c r="N12" i="1"/>
  <c r="M10" i="1"/>
  <c r="M28" i="1"/>
  <c r="M46" i="1"/>
  <c r="M64" i="1"/>
  <c r="M82" i="1"/>
  <c r="M100" i="1"/>
  <c r="M2" i="1"/>
  <c r="C38" i="1"/>
  <c r="C74" i="1"/>
  <c r="C110" i="1"/>
  <c r="P85" i="1"/>
  <c r="P67" i="1"/>
  <c r="P49" i="1"/>
  <c r="P31" i="1"/>
  <c r="P13" i="1"/>
  <c r="O9" i="1"/>
  <c r="O27" i="1"/>
  <c r="O45" i="1"/>
  <c r="O63" i="1"/>
  <c r="O81" i="1"/>
  <c r="O99" i="1"/>
  <c r="N101" i="1"/>
  <c r="N83" i="1"/>
  <c r="N65" i="1"/>
  <c r="N47" i="1"/>
  <c r="N29" i="1"/>
  <c r="M11" i="1"/>
  <c r="M29" i="1"/>
  <c r="M47" i="1"/>
  <c r="M65" i="1"/>
  <c r="M83" i="1"/>
  <c r="M101" i="1"/>
  <c r="P104" i="1"/>
  <c r="O117" i="1"/>
  <c r="P103" i="1"/>
  <c r="N11" i="1"/>
  <c r="P102" i="1"/>
  <c r="P101" i="1"/>
  <c r="P83" i="1"/>
  <c r="P65" i="1"/>
  <c r="P47" i="1"/>
  <c r="P29" i="1"/>
  <c r="P100" i="1"/>
  <c r="P82" i="1"/>
  <c r="P64" i="1"/>
  <c r="P46" i="1"/>
  <c r="P28" i="1"/>
  <c r="P10" i="1"/>
  <c r="O12" i="1"/>
  <c r="O30" i="1"/>
  <c r="O48" i="1"/>
  <c r="O66" i="1"/>
  <c r="O84" i="1"/>
  <c r="O102" i="1"/>
  <c r="N116" i="1"/>
  <c r="N98" i="1"/>
  <c r="N80" i="1"/>
  <c r="N62" i="1"/>
  <c r="N44" i="1"/>
  <c r="N26" i="1"/>
  <c r="N8" i="1"/>
  <c r="M14" i="1"/>
  <c r="M32" i="1"/>
  <c r="M50" i="1"/>
  <c r="M68" i="1"/>
  <c r="M86" i="1"/>
  <c r="M104" i="1"/>
  <c r="C6" i="1"/>
  <c r="C42" i="1"/>
  <c r="C78" i="1"/>
  <c r="C114" i="1"/>
  <c r="N5" i="1"/>
  <c r="M53" i="1"/>
  <c r="M71" i="1"/>
  <c r="M89" i="1"/>
  <c r="M107" i="1"/>
  <c r="P78" i="1"/>
  <c r="P24" i="1"/>
  <c r="O16" i="1"/>
  <c r="O52" i="1"/>
  <c r="O70" i="1"/>
  <c r="O106" i="1"/>
  <c r="N94" i="1"/>
  <c r="N40" i="1"/>
  <c r="N4" i="1"/>
  <c r="M18" i="1"/>
  <c r="M54" i="1"/>
  <c r="M90" i="1"/>
  <c r="C10" i="1"/>
  <c r="C46" i="1"/>
  <c r="C82" i="1"/>
  <c r="C2" i="1"/>
  <c r="N39" i="1"/>
  <c r="C29" i="1"/>
  <c r="N45" i="1"/>
  <c r="P57" i="1"/>
  <c r="C66" i="1"/>
  <c r="M49" i="1"/>
  <c r="O36" i="1"/>
  <c r="C7" i="1"/>
  <c r="C43" i="1"/>
  <c r="C79" i="1"/>
  <c r="C115" i="1"/>
  <c r="C99" i="1"/>
  <c r="C15" i="1"/>
  <c r="C51" i="1"/>
  <c r="C87" i="1"/>
  <c r="C35" i="1"/>
  <c r="C71" i="1"/>
  <c r="C107" i="1"/>
  <c r="C19" i="1"/>
  <c r="C55" i="1"/>
  <c r="C91" i="1"/>
  <c r="C3" i="1"/>
  <c r="C27" i="1"/>
  <c r="C63" i="1"/>
  <c r="C102" i="1"/>
  <c r="C59" i="1"/>
  <c r="C21" i="1"/>
  <c r="M92" i="1"/>
  <c r="M44" i="1"/>
  <c r="N3" i="1"/>
  <c r="N54" i="1"/>
  <c r="N99" i="1"/>
  <c r="O91" i="1"/>
  <c r="O28" i="1"/>
  <c r="P75" i="1"/>
  <c r="N46" i="1"/>
  <c r="C101" i="1"/>
  <c r="C58" i="1"/>
  <c r="C18" i="1"/>
  <c r="M91" i="1"/>
  <c r="M40" i="1"/>
  <c r="N9" i="1"/>
  <c r="N55" i="1"/>
  <c r="N100" i="1"/>
  <c r="O90" i="1"/>
  <c r="O19" i="1"/>
  <c r="P76" i="1"/>
  <c r="C111" i="1"/>
  <c r="M3" i="1"/>
  <c r="C57" i="1"/>
  <c r="C14" i="1"/>
  <c r="M85" i="1"/>
  <c r="M39" i="1"/>
  <c r="N10" i="1"/>
  <c r="N56" i="1"/>
  <c r="N104" i="1"/>
  <c r="O89" i="1"/>
  <c r="O18" i="1"/>
  <c r="P84" i="1"/>
  <c r="C95" i="1"/>
  <c r="C94" i="1"/>
  <c r="C54" i="1"/>
  <c r="M84" i="1"/>
  <c r="M38" i="1"/>
  <c r="N14" i="1"/>
  <c r="N57" i="1"/>
  <c r="N108" i="1"/>
  <c r="O83" i="1"/>
  <c r="O11" i="1"/>
  <c r="P93" i="1"/>
  <c r="C25" i="1"/>
  <c r="C61" i="1"/>
  <c r="C97" i="1"/>
  <c r="C45" i="1"/>
  <c r="C33" i="1"/>
  <c r="C69" i="1"/>
  <c r="C105" i="1"/>
  <c r="C17" i="1"/>
  <c r="C53" i="1"/>
  <c r="C89" i="1"/>
  <c r="C37" i="1"/>
  <c r="C73" i="1"/>
  <c r="C109" i="1"/>
  <c r="C9" i="1"/>
  <c r="C81" i="1"/>
  <c r="C117" i="1"/>
  <c r="M56" i="1"/>
  <c r="M55" i="1"/>
  <c r="O37" i="1"/>
  <c r="O96" i="1"/>
  <c r="C93" i="1"/>
  <c r="C50" i="1"/>
  <c r="C12" i="1"/>
  <c r="M80" i="1"/>
  <c r="M37" i="1"/>
  <c r="N18" i="1"/>
  <c r="N63" i="1"/>
  <c r="N109" i="1"/>
  <c r="O82" i="1"/>
  <c r="O10" i="1"/>
  <c r="P94" i="1"/>
</calcChain>
</file>

<file path=xl/sharedStrings.xml><?xml version="1.0" encoding="utf-8"?>
<sst xmlns="http://schemas.openxmlformats.org/spreadsheetml/2006/main" count="1187" uniqueCount="46">
  <si>
    <t>year</t>
    <phoneticPr fontId="2" type="noConversion"/>
  </si>
  <si>
    <t>quarter</t>
    <phoneticPr fontId="2" type="noConversion"/>
  </si>
  <si>
    <t>year</t>
  </si>
  <si>
    <t>quarter</t>
  </si>
  <si>
    <t>total_manu</t>
  </si>
  <si>
    <t>dol_idx</t>
  </si>
  <si>
    <t>m2</t>
  </si>
  <si>
    <t>unemploy</t>
  </si>
  <si>
    <t>interest</t>
  </si>
  <si>
    <t>ppi_total_manu</t>
  </si>
  <si>
    <t>wti</t>
  </si>
  <si>
    <t>usa_gdp</t>
    <phoneticPr fontId="1" type="noConversion"/>
  </si>
  <si>
    <t>date</t>
    <phoneticPr fontId="2" type="noConversion"/>
  </si>
  <si>
    <t>month</t>
    <phoneticPr fontId="2" type="noConversion"/>
  </si>
  <si>
    <t>total_manu</t>
    <phoneticPr fontId="2" type="noConversion"/>
  </si>
  <si>
    <t>dol_idx</t>
    <phoneticPr fontId="2" type="noConversion"/>
  </si>
  <si>
    <t>m2</t>
    <phoneticPr fontId="2" type="noConversion"/>
  </si>
  <si>
    <t>unemploy</t>
    <phoneticPr fontId="2" type="noConversion"/>
  </si>
  <si>
    <t>interest</t>
    <phoneticPr fontId="2" type="noConversion"/>
  </si>
  <si>
    <t>ppi_total_manu</t>
    <phoneticPr fontId="2" type="noConversion"/>
  </si>
  <si>
    <t>wti</t>
    <phoneticPr fontId="2" type="noConversion"/>
  </si>
  <si>
    <t>copper</t>
    <phoneticPr fontId="1" type="noConversion"/>
  </si>
  <si>
    <t>cpi_purch_power</t>
    <phoneticPr fontId="1" type="noConversion"/>
  </si>
  <si>
    <t>dspi</t>
    <phoneticPr fontId="1" type="noConversion"/>
  </si>
  <si>
    <t>iron_ore</t>
    <phoneticPr fontId="1" type="noConversion"/>
  </si>
  <si>
    <t>wti_change</t>
  </si>
  <si>
    <t>0</t>
  </si>
  <si>
    <t>1</t>
  </si>
  <si>
    <t>UMCSENT</t>
  </si>
  <si>
    <t>us_spr</t>
  </si>
  <si>
    <t>us_spr</t>
    <phoneticPr fontId="1" type="noConversion"/>
  </si>
  <si>
    <t>conflicts</t>
  </si>
  <si>
    <t>usa_gdp</t>
  </si>
  <si>
    <t>copper</t>
  </si>
  <si>
    <t>cpi_purch_power</t>
  </si>
  <si>
    <t>dspi</t>
  </si>
  <si>
    <t>iron_ore</t>
  </si>
  <si>
    <t>UMCSENT</t>
    <phoneticPr fontId="1" type="noConversion"/>
  </si>
  <si>
    <t>world_consumption</t>
    <phoneticPr fontId="1" type="noConversion"/>
  </si>
  <si>
    <t>world_crude_production</t>
    <phoneticPr fontId="1" type="noConversion"/>
  </si>
  <si>
    <t>opec_production</t>
    <phoneticPr fontId="1" type="noConversion"/>
  </si>
  <si>
    <t>non_opec_producion</t>
    <phoneticPr fontId="1" type="noConversion"/>
  </si>
  <si>
    <t>opec_pro_ratio</t>
    <phoneticPr fontId="1" type="noConversion"/>
  </si>
  <si>
    <t>oecd_consumption</t>
    <phoneticPr fontId="1" type="noConversion"/>
  </si>
  <si>
    <t>china_consumption</t>
    <phoneticPr fontId="1" type="noConversion"/>
  </si>
  <si>
    <t>china_con_ratio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</si>
</sst>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/>
    <xf numFmtId="14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0" fontId="0" fillId="2" borderId="0" xfId="0" applyFill="1"/>
    <xf numFmtId="2" fontId="0" fillId="0" borderId="0" xfId="0" applyNumberFormat="1" applyAlignment="1">
      <alignment vertical="center"/>
    </xf>
    <xf numFmtId="1" fontId="0" fillId="0" borderId="0" xfId="0" applyNumberForma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21"/>
  <sheetViews>
    <sheetView zoomScaleNormal="100" workbookViewId="0">
      <selection activeCell="I1" sqref="I1:I1048576"/>
    </sheetView>
  </sheetViews>
  <sheetFormatPr defaultRowHeight="16.899999999999999" x14ac:dyDescent="0.6"/>
  <cols>
    <col min="1" max="2" width="7.6875" style="1" customWidth="1"/>
    <col min="3" max="3" width="10.875" bestFit="1" customWidth="1"/>
    <col min="9" max="10" width="9.125" customWidth="1"/>
  </cols>
  <sheetData>
    <row r="1" spans="1:17" x14ac:dyDescent="0.6">
      <c r="A1" s="1" t="s">
        <v>2</v>
      </c>
      <c r="B1" s="1" t="s">
        <v>3</v>
      </c>
      <c r="C1" t="s">
        <v>4</v>
      </c>
      <c r="D1" s="5" t="s">
        <v>11</v>
      </c>
      <c r="E1" t="s">
        <v>5</v>
      </c>
      <c r="F1" t="s">
        <v>6</v>
      </c>
      <c r="G1" t="s">
        <v>7</v>
      </c>
      <c r="H1" t="s">
        <v>8</v>
      </c>
      <c r="I1" t="s">
        <v>21</v>
      </c>
      <c r="J1" s="1" t="s">
        <v>22</v>
      </c>
      <c r="K1" s="1" t="s">
        <v>23</v>
      </c>
      <c r="L1" s="1" t="s">
        <v>24</v>
      </c>
      <c r="M1" s="1" t="s">
        <v>28</v>
      </c>
      <c r="N1" s="1" t="s">
        <v>30</v>
      </c>
      <c r="O1" s="1" t="s">
        <v>31</v>
      </c>
      <c r="P1" s="1" t="s">
        <v>20</v>
      </c>
      <c r="Q1" s="1" t="s">
        <v>25</v>
      </c>
    </row>
    <row r="2" spans="1:17" x14ac:dyDescent="0.6">
      <c r="A2" s="1">
        <v>1995</v>
      </c>
      <c r="B2" s="1">
        <v>1</v>
      </c>
      <c r="C2" s="2">
        <f>SUMIFS(monthly!E:E,monthly!C:C,quaterly!B2,monthly!B:B,quaterly!A2)</f>
        <v>846802</v>
      </c>
      <c r="D2" s="1">
        <v>7522.2889999999998</v>
      </c>
      <c r="E2" s="2">
        <v>86.270043273658757</v>
      </c>
      <c r="F2" s="2">
        <v>3491.1333333333332</v>
      </c>
      <c r="G2" s="2">
        <v>5.4666666666666659</v>
      </c>
      <c r="H2" s="2">
        <v>5.8064093701996926</v>
      </c>
      <c r="I2" s="1">
        <v>2931.1286770873999</v>
      </c>
      <c r="J2" s="1">
        <v>66.3</v>
      </c>
      <c r="K2" s="1">
        <v>5449.5</v>
      </c>
      <c r="L2" s="1">
        <v>12.27</v>
      </c>
      <c r="M2" s="2">
        <f>AVERAGEIFS(monthly!N:N,monthly!$B:$B,quaterly!$A2,monthly!$C:$C,quaterly!$B2)</f>
        <v>94.333333333333329</v>
      </c>
      <c r="N2" s="2">
        <f>AVERAGEIFS(monthly!O:O,monthly!$B:$B,quaterly!$A2,monthly!$C:$C,quaterly!$B2)</f>
        <v>591671.3666666667</v>
      </c>
      <c r="O2" s="2">
        <f>SUMIFS(monthly!P:P,monthly!$B:$B,quaterly!$A2,monthly!$C:$C,quaterly!$B2)</f>
        <v>1091</v>
      </c>
      <c r="P2" s="2">
        <f>AVERAGEIFS(monthly!Y:Y,monthly!$B:$B,quaterly!$A2,monthly!$C:$C,quaterly!$B2)</f>
        <v>18.383333333333333</v>
      </c>
      <c r="Q2" s="7">
        <v>0</v>
      </c>
    </row>
    <row r="3" spans="1:17" x14ac:dyDescent="0.6">
      <c r="A3" s="1">
        <v>1995</v>
      </c>
      <c r="B3" s="1">
        <v>2</v>
      </c>
      <c r="C3" s="2">
        <f>SUMIFS(monthly!E:E,monthly!C:C,quaterly!B3,monthly!B:B,quaterly!A3)</f>
        <v>848225</v>
      </c>
      <c r="D3" s="1">
        <v>7580.9970000000003</v>
      </c>
      <c r="E3" s="2">
        <v>82.092457560972335</v>
      </c>
      <c r="F3" s="2">
        <v>3524.1</v>
      </c>
      <c r="G3" s="2">
        <v>5.666666666666667</v>
      </c>
      <c r="H3" s="2">
        <v>6.0192329749103939</v>
      </c>
      <c r="I3" s="1">
        <v>2884.7140073832202</v>
      </c>
      <c r="J3" s="1">
        <v>65.7</v>
      </c>
      <c r="K3" s="1">
        <v>5496.4</v>
      </c>
      <c r="L3" s="1">
        <v>12.27</v>
      </c>
      <c r="M3" s="2">
        <f>AVERAGEIFS(monthly!N:N,monthly!$B:$B,quaterly!$A3,monthly!$C:$C,quaterly!$B3)</f>
        <v>91.666666666666671</v>
      </c>
      <c r="N3" s="2">
        <f>AVERAGEIFS(monthly!O:O,monthly!$B:$B,quaterly!$A3,monthly!$C:$C,quaterly!$B3)</f>
        <v>591670.96666666667</v>
      </c>
      <c r="O3" s="2">
        <f>SUMIFS(monthly!P:P,monthly!$B:$B,quaterly!$A3,monthly!$C:$C,quaterly!$B3)</f>
        <v>1414</v>
      </c>
      <c r="P3" s="2">
        <f>AVERAGEIFS(monthly!Y:Y,monthly!$B:$B,quaterly!$A3,monthly!$C:$C,quaterly!$B3)</f>
        <v>19.363333333333333</v>
      </c>
      <c r="Q3" s="7">
        <v>1</v>
      </c>
    </row>
    <row r="4" spans="1:17" x14ac:dyDescent="0.6">
      <c r="A4" s="1">
        <v>1995</v>
      </c>
      <c r="B4" s="1">
        <v>3</v>
      </c>
      <c r="C4" s="2">
        <f>SUMIFS(monthly!E:E,monthly!C:C,quaterly!B4,monthly!B:B,quaterly!A4)</f>
        <v>860574</v>
      </c>
      <c r="D4" s="1">
        <v>7683.125</v>
      </c>
      <c r="E4" s="2">
        <v>83.929075720731532</v>
      </c>
      <c r="F4" s="2">
        <v>3586.1666666666665</v>
      </c>
      <c r="G4" s="2">
        <v>5.666666666666667</v>
      </c>
      <c r="H4" s="2">
        <v>5.797254480286739</v>
      </c>
      <c r="I4" s="1">
        <v>3009.0037657816501</v>
      </c>
      <c r="J4" s="1">
        <v>65.400000000000006</v>
      </c>
      <c r="K4" s="1">
        <v>5568.8</v>
      </c>
      <c r="L4" s="1">
        <v>12.27</v>
      </c>
      <c r="M4" s="2">
        <f>AVERAGEIFS(monthly!N:N,monthly!$B:$B,quaterly!$A4,monthly!$C:$C,quaterly!$B4)</f>
        <v>93.166666666666671</v>
      </c>
      <c r="N4" s="2">
        <f>AVERAGEIFS(monthly!O:O,monthly!$B:$B,quaterly!$A4,monthly!$C:$C,quaterly!$B4)</f>
        <v>591673.26666666672</v>
      </c>
      <c r="O4" s="2">
        <f>SUMIFS(monthly!P:P,monthly!$B:$B,quaterly!$A4,monthly!$C:$C,quaterly!$B4)</f>
        <v>1169</v>
      </c>
      <c r="P4" s="2">
        <f>AVERAGEIFS(monthly!Y:Y,monthly!$B:$B,quaterly!$A4,monthly!$C:$C,quaterly!$B4)</f>
        <v>17.86</v>
      </c>
      <c r="Q4" s="7">
        <v>0</v>
      </c>
    </row>
    <row r="5" spans="1:17" x14ac:dyDescent="0.6">
      <c r="A5" s="1">
        <v>1995</v>
      </c>
      <c r="B5" s="1">
        <v>4</v>
      </c>
      <c r="C5" s="2">
        <f>SUMIFS(monthly!E:E,monthly!C:C,quaterly!B5,monthly!B:B,quaterly!A5)</f>
        <v>872956</v>
      </c>
      <c r="D5" s="1">
        <v>7772.5860000000002</v>
      </c>
      <c r="E5" s="2">
        <v>84.310426076709959</v>
      </c>
      <c r="F5" s="2">
        <v>3620.9333333333329</v>
      </c>
      <c r="G5" s="2">
        <v>5.5666666666666664</v>
      </c>
      <c r="H5" s="2">
        <v>5.7203548387096781</v>
      </c>
      <c r="I5" s="1">
        <v>2903.2992854476902</v>
      </c>
      <c r="J5" s="1">
        <v>65.099999999999994</v>
      </c>
      <c r="K5" s="1">
        <v>5625.1</v>
      </c>
      <c r="L5" s="1">
        <v>12.27</v>
      </c>
      <c r="M5" s="2">
        <f>AVERAGEIFS(monthly!N:N,monthly!$B:$B,quaterly!$A5,monthly!$C:$C,quaterly!$B5)</f>
        <v>89.8</v>
      </c>
      <c r="N5" s="2">
        <f>AVERAGEIFS(monthly!O:O,monthly!$B:$B,quaterly!$A5,monthly!$C:$C,quaterly!$B5)</f>
        <v>591663.1166666667</v>
      </c>
      <c r="O5" s="2">
        <f>SUMIFS(monthly!P:P,monthly!$B:$B,quaterly!$A5,monthly!$C:$C,quaterly!$B5)</f>
        <v>799</v>
      </c>
      <c r="P5" s="2">
        <f>AVERAGEIFS(monthly!Y:Y,monthly!$B:$B,quaterly!$A5,monthly!$C:$C,quaterly!$B5)</f>
        <v>18.150000000000002</v>
      </c>
      <c r="Q5" s="7">
        <v>1</v>
      </c>
    </row>
    <row r="6" spans="1:17" x14ac:dyDescent="0.6">
      <c r="A6" s="1">
        <v>1996</v>
      </c>
      <c r="B6" s="1">
        <v>1</v>
      </c>
      <c r="C6" s="2">
        <f>SUMIFS(monthly!E:E,monthly!C:C,quaterly!B6,monthly!B:B,quaterly!A6)</f>
        <v>862624</v>
      </c>
      <c r="D6" s="1">
        <v>7868.4679999999998</v>
      </c>
      <c r="E6" s="2">
        <v>86.235618391683929</v>
      </c>
      <c r="F6" s="2">
        <v>3665.5333333333333</v>
      </c>
      <c r="G6" s="2">
        <v>5.5333333333333341</v>
      </c>
      <c r="H6" s="2">
        <v>5.3678383388950683</v>
      </c>
      <c r="I6" s="1">
        <v>2571.00553406372</v>
      </c>
      <c r="J6" s="1">
        <v>64.5</v>
      </c>
      <c r="K6" s="1">
        <v>5709</v>
      </c>
      <c r="L6" s="1">
        <v>12.97</v>
      </c>
      <c r="M6" s="2">
        <f>AVERAGEIFS(monthly!N:N,monthly!$B:$B,quaterly!$A6,monthly!$C:$C,quaterly!$B6)</f>
        <v>90.5</v>
      </c>
      <c r="N6" s="2">
        <f>AVERAGEIFS(monthly!O:O,monthly!$B:$B,quaterly!$A6,monthly!$C:$C,quaterly!$B6)</f>
        <v>591466.73333333328</v>
      </c>
      <c r="O6" s="2">
        <f>SUMIFS(monthly!P:P,monthly!$B:$B,quaterly!$A6,monthly!$C:$C,quaterly!$B6)</f>
        <v>685</v>
      </c>
      <c r="P6" s="2">
        <f>AVERAGEIFS(monthly!Y:Y,monthly!$B:$B,quaterly!$A6,monthly!$C:$C,quaterly!$B6)</f>
        <v>19.756666666666664</v>
      </c>
      <c r="Q6" s="7">
        <v>1</v>
      </c>
    </row>
    <row r="7" spans="1:17" x14ac:dyDescent="0.6">
      <c r="A7" s="1">
        <v>1996</v>
      </c>
      <c r="B7" s="1">
        <v>2</v>
      </c>
      <c r="C7" s="2">
        <f>SUMIFS(monthly!E:E,monthly!C:C,quaterly!B7,monthly!B:B,quaterly!A7)</f>
        <v>888626</v>
      </c>
      <c r="D7" s="1">
        <v>8032.84</v>
      </c>
      <c r="E7" s="2">
        <v>87.873503608691024</v>
      </c>
      <c r="F7" s="2">
        <v>3709.9333333333329</v>
      </c>
      <c r="G7" s="2">
        <v>5.5</v>
      </c>
      <c r="H7" s="2">
        <v>5.2440537634408608</v>
      </c>
      <c r="I7" s="1">
        <v>2476.84562718506</v>
      </c>
      <c r="J7" s="1">
        <v>63.9</v>
      </c>
      <c r="K7" s="1">
        <v>5799.1</v>
      </c>
      <c r="L7" s="1">
        <v>12.97</v>
      </c>
      <c r="M7" s="2">
        <f>AVERAGEIFS(monthly!N:N,monthly!$B:$B,quaterly!$A7,monthly!$C:$C,quaterly!$B7)</f>
        <v>91.5</v>
      </c>
      <c r="N7" s="2">
        <f>AVERAGEIFS(monthly!O:O,monthly!$B:$B,quaterly!$A7,monthly!$C:$C,quaterly!$B7)</f>
        <v>586351.73333333328</v>
      </c>
      <c r="O7" s="2">
        <f>SUMIFS(monthly!P:P,monthly!$B:$B,quaterly!$A7,monthly!$C:$C,quaterly!$B7)</f>
        <v>765</v>
      </c>
      <c r="P7" s="2">
        <f>AVERAGEIFS(monthly!Y:Y,monthly!$B:$B,quaterly!$A7,monthly!$C:$C,quaterly!$B7)</f>
        <v>21.696666666666669</v>
      </c>
      <c r="Q7" s="7">
        <v>1</v>
      </c>
    </row>
    <row r="8" spans="1:17" x14ac:dyDescent="0.6">
      <c r="A8" s="1">
        <v>1996</v>
      </c>
      <c r="B8" s="1">
        <v>3</v>
      </c>
      <c r="C8" s="2">
        <f>SUMIFS(monthly!E:E,monthly!C:C,quaterly!B8,monthly!B:B,quaterly!A8)</f>
        <v>894155</v>
      </c>
      <c r="D8" s="1">
        <v>8131.4080000000004</v>
      </c>
      <c r="E8" s="2">
        <v>86.958494022040909</v>
      </c>
      <c r="F8" s="2">
        <v>3744.8333333333335</v>
      </c>
      <c r="G8" s="2">
        <v>5.2666666666666666</v>
      </c>
      <c r="H8" s="2">
        <v>5.3061182795698931</v>
      </c>
      <c r="I8" s="1">
        <v>1978.95447872416</v>
      </c>
      <c r="J8" s="1">
        <v>63.6</v>
      </c>
      <c r="K8" s="1">
        <v>5869.3</v>
      </c>
      <c r="L8" s="1">
        <v>12.97</v>
      </c>
      <c r="M8" s="2">
        <f>AVERAGEIFS(monthly!N:N,monthly!$B:$B,quaterly!$A8,monthly!$C:$C,quaterly!$B8)</f>
        <v>94.899999999999991</v>
      </c>
      <c r="N8" s="2">
        <f>AVERAGEIFS(monthly!O:O,monthly!$B:$B,quaterly!$A8,monthly!$C:$C,quaterly!$B8)</f>
        <v>580136.70000000007</v>
      </c>
      <c r="O8" s="2">
        <f>SUMIFS(monthly!P:P,monthly!$B:$B,quaterly!$A8,monthly!$C:$C,quaterly!$B8)</f>
        <v>843</v>
      </c>
      <c r="P8" s="2">
        <f>AVERAGEIFS(monthly!Y:Y,monthly!$B:$B,quaterly!$A8,monthly!$C:$C,quaterly!$B8)</f>
        <v>22.39</v>
      </c>
      <c r="Q8" s="7">
        <v>1</v>
      </c>
    </row>
    <row r="9" spans="1:17" x14ac:dyDescent="0.6">
      <c r="A9" s="1">
        <v>1996</v>
      </c>
      <c r="B9" s="1">
        <v>4</v>
      </c>
      <c r="C9" s="2">
        <f>SUMIFS(monthly!E:E,monthly!C:C,quaterly!B9,monthly!B:B,quaterly!A9)</f>
        <v>911311</v>
      </c>
      <c r="D9" s="1">
        <v>8259.7710000000006</v>
      </c>
      <c r="E9" s="2">
        <v>87.807820329657133</v>
      </c>
      <c r="F9" s="2">
        <v>3795.5</v>
      </c>
      <c r="G9" s="2">
        <v>5.333333333333333</v>
      </c>
      <c r="H9" s="2">
        <v>5.2811935483870966</v>
      </c>
      <c r="I9" s="1">
        <v>2146.73986651102</v>
      </c>
      <c r="J9" s="1">
        <v>63.1</v>
      </c>
      <c r="K9" s="1">
        <v>5939.1</v>
      </c>
      <c r="L9" s="1">
        <v>12.97</v>
      </c>
      <c r="M9" s="2">
        <f>AVERAGEIFS(monthly!N:N,monthly!$B:$B,quaterly!$A9,monthly!$C:$C,quaterly!$B9)</f>
        <v>97.533333333333346</v>
      </c>
      <c r="N9" s="2">
        <f>AVERAGEIFS(monthly!O:O,monthly!$B:$B,quaterly!$A9,monthly!$C:$C,quaterly!$B9)</f>
        <v>571767.04999999993</v>
      </c>
      <c r="O9" s="2">
        <f>SUMIFS(monthly!P:P,monthly!$B:$B,quaterly!$A9,monthly!$C:$C,quaterly!$B9)</f>
        <v>733</v>
      </c>
      <c r="P9" s="2">
        <f>AVERAGEIFS(monthly!Y:Y,monthly!$B:$B,quaterly!$A9,monthly!$C:$C,quaterly!$B9)</f>
        <v>24.606666666666669</v>
      </c>
      <c r="Q9" s="7">
        <v>1</v>
      </c>
    </row>
    <row r="10" spans="1:17" x14ac:dyDescent="0.6">
      <c r="A10" s="1">
        <v>1997</v>
      </c>
      <c r="B10" s="1">
        <v>1</v>
      </c>
      <c r="C10" s="2">
        <f>SUMIFS(monthly!E:E,monthly!C:C,quaterly!B10,monthly!B:B,quaterly!A10)</f>
        <v>918834</v>
      </c>
      <c r="D10" s="1">
        <v>8362.6550000000007</v>
      </c>
      <c r="E10" s="2">
        <v>93.563035108065904</v>
      </c>
      <c r="F10" s="2">
        <v>3847.3666666666663</v>
      </c>
      <c r="G10" s="2">
        <v>5.2333333333333334</v>
      </c>
      <c r="H10" s="2">
        <v>5.2754531490015362</v>
      </c>
      <c r="I10" s="1">
        <v>2418.0295214497901</v>
      </c>
      <c r="J10" s="1">
        <v>62.6</v>
      </c>
      <c r="K10" s="1">
        <v>6020</v>
      </c>
      <c r="L10" s="1">
        <v>13.04</v>
      </c>
      <c r="M10" s="2">
        <f>AVERAGEIFS(monthly!N:N,monthly!$B:$B,quaterly!$A10,monthly!$C:$C,quaterly!$B10)</f>
        <v>99.033333333333346</v>
      </c>
      <c r="N10" s="2">
        <f>AVERAGEIFS(monthly!O:O,monthly!$B:$B,quaterly!$A10,monthly!$C:$C,quaterly!$B10)</f>
        <v>564075.6333333333</v>
      </c>
      <c r="O10" s="2">
        <f>SUMIFS(monthly!P:P,monthly!$B:$B,quaterly!$A10,monthly!$C:$C,quaterly!$B10)</f>
        <v>598</v>
      </c>
      <c r="P10" s="2">
        <f>AVERAGEIFS(monthly!Y:Y,monthly!$B:$B,quaterly!$A10,monthly!$C:$C,quaterly!$B10)</f>
        <v>22.76</v>
      </c>
      <c r="Q10" s="7">
        <v>0</v>
      </c>
    </row>
    <row r="11" spans="1:17" x14ac:dyDescent="0.6">
      <c r="A11" s="1">
        <v>1997</v>
      </c>
      <c r="B11" s="1">
        <v>2</v>
      </c>
      <c r="C11" s="2">
        <f>SUMIFS(monthly!E:E,monthly!C:C,quaterly!B11,monthly!B:B,quaterly!A11)</f>
        <v>937517</v>
      </c>
      <c r="D11" s="1">
        <v>8518.8250000000007</v>
      </c>
      <c r="E11" s="2">
        <v>95.563319268650801</v>
      </c>
      <c r="F11" s="2">
        <v>3890.7333333333336</v>
      </c>
      <c r="G11" s="2">
        <v>5</v>
      </c>
      <c r="H11" s="2">
        <v>5.522397849462366</v>
      </c>
      <c r="I11" s="1">
        <v>2504.6345949605302</v>
      </c>
      <c r="J11" s="1">
        <v>62.4</v>
      </c>
      <c r="K11" s="1">
        <v>6087.1</v>
      </c>
      <c r="L11" s="1">
        <v>13.04</v>
      </c>
      <c r="M11" s="2">
        <f>AVERAGEIFS(monthly!N:N,monthly!$B:$B,quaterly!$A11,monthly!$C:$C,quaterly!$B11)</f>
        <v>103.03333333333335</v>
      </c>
      <c r="N11" s="2">
        <f>AVERAGEIFS(monthly!O:O,monthly!$B:$B,quaterly!$A11,monthly!$C:$C,quaterly!$B11)</f>
        <v>563466.48333333328</v>
      </c>
      <c r="O11" s="2">
        <f>SUMIFS(monthly!P:P,monthly!$B:$B,quaterly!$A11,monthly!$C:$C,quaterly!$B11)</f>
        <v>752</v>
      </c>
      <c r="P11" s="2">
        <f>AVERAGEIFS(monthly!Y:Y,monthly!$B:$B,quaterly!$A11,monthly!$C:$C,quaterly!$B11)</f>
        <v>19.926666666666666</v>
      </c>
      <c r="Q11" s="7">
        <v>0</v>
      </c>
    </row>
    <row r="12" spans="1:17" x14ac:dyDescent="0.6">
      <c r="A12" s="1">
        <v>1997</v>
      </c>
      <c r="B12" s="1">
        <v>3</v>
      </c>
      <c r="C12" s="2">
        <f>SUMIFS(monthly!E:E,monthly!C:C,quaterly!B12,monthly!B:B,quaterly!A12)</f>
        <v>956278</v>
      </c>
      <c r="D12" s="1">
        <v>8662.8230000000003</v>
      </c>
      <c r="E12" s="2">
        <v>98.475745051936428</v>
      </c>
      <c r="F12" s="2">
        <v>3951.4666666666667</v>
      </c>
      <c r="G12" s="2">
        <v>4.8666666666666663</v>
      </c>
      <c r="H12" s="2">
        <v>5.5347383512544797</v>
      </c>
      <c r="I12" s="1">
        <v>2267.86843387299</v>
      </c>
      <c r="J12" s="1">
        <v>62.2</v>
      </c>
      <c r="K12" s="1">
        <v>6175.3</v>
      </c>
      <c r="L12" s="1">
        <v>13.04</v>
      </c>
      <c r="M12" s="2">
        <f>AVERAGEIFS(monthly!N:N,monthly!$B:$B,quaterly!$A12,monthly!$C:$C,quaterly!$B12)</f>
        <v>105.83333333333333</v>
      </c>
      <c r="N12" s="2">
        <f>AVERAGEIFS(monthly!O:O,monthly!$B:$B,quaterly!$A12,monthly!$C:$C,quaterly!$B12)</f>
        <v>563452.78333333333</v>
      </c>
      <c r="O12" s="2">
        <f>SUMIFS(monthly!P:P,monthly!$B:$B,quaterly!$A12,monthly!$C:$C,quaterly!$B12)</f>
        <v>728</v>
      </c>
      <c r="P12" s="2">
        <f>AVERAGEIFS(monthly!Y:Y,monthly!$B:$B,quaterly!$A12,monthly!$C:$C,quaterly!$B12)</f>
        <v>19.803333333333331</v>
      </c>
      <c r="Q12" s="7">
        <v>0</v>
      </c>
    </row>
    <row r="13" spans="1:17" x14ac:dyDescent="0.6">
      <c r="A13" s="1">
        <v>1997</v>
      </c>
      <c r="B13" s="1">
        <v>4</v>
      </c>
      <c r="C13" s="2">
        <f>SUMIFS(monthly!E:E,monthly!C:C,quaterly!B13,monthly!B:B,quaterly!A13)</f>
        <v>969582</v>
      </c>
      <c r="D13" s="1">
        <v>8765.9069999999992</v>
      </c>
      <c r="E13" s="2">
        <v>97.311855338311588</v>
      </c>
      <c r="F13" s="2">
        <v>4013.3333333333335</v>
      </c>
      <c r="G13" s="2">
        <v>4.666666666666667</v>
      </c>
      <c r="H13" s="2">
        <v>5.5075448028673835</v>
      </c>
      <c r="I13" s="1">
        <v>1910.21596827698</v>
      </c>
      <c r="J13" s="1">
        <v>61.9</v>
      </c>
      <c r="K13" s="1">
        <v>6286.2</v>
      </c>
      <c r="L13" s="1">
        <v>13.04</v>
      </c>
      <c r="M13" s="2">
        <f>AVERAGEIFS(monthly!N:N,monthly!$B:$B,quaterly!$A13,monthly!$C:$C,quaterly!$B13)</f>
        <v>104.96666666666665</v>
      </c>
      <c r="N13" s="2">
        <f>AVERAGEIFS(monthly!O:O,monthly!$B:$B,quaterly!$A13,monthly!$C:$C,quaterly!$B13)</f>
        <v>563439.91666666663</v>
      </c>
      <c r="O13" s="2">
        <f>SUMIFS(monthly!P:P,monthly!$B:$B,quaterly!$A13,monthly!$C:$C,quaterly!$B13)</f>
        <v>688</v>
      </c>
      <c r="P13" s="2">
        <f>AVERAGEIFS(monthly!Y:Y,monthly!$B:$B,quaterly!$A13,monthly!$C:$C,quaterly!$B13)</f>
        <v>19.95</v>
      </c>
      <c r="Q13" s="7">
        <v>1</v>
      </c>
    </row>
    <row r="14" spans="1:17" x14ac:dyDescent="0.6">
      <c r="A14" s="1">
        <v>1998</v>
      </c>
      <c r="B14" s="1">
        <v>1</v>
      </c>
      <c r="C14" s="2">
        <f>SUMIFS(monthly!E:E,monthly!C:C,quaterly!B14,monthly!B:B,quaterly!A14)</f>
        <v>956062</v>
      </c>
      <c r="D14" s="1">
        <v>8866.48</v>
      </c>
      <c r="E14" s="2">
        <v>100.1969848973788</v>
      </c>
      <c r="F14" s="2">
        <v>4086.4666666666672</v>
      </c>
      <c r="G14" s="2">
        <v>4.6333333333333329</v>
      </c>
      <c r="H14" s="2">
        <v>5.5188940092165906</v>
      </c>
      <c r="I14" s="1">
        <v>1699.5863864395101</v>
      </c>
      <c r="J14" s="1">
        <v>61.8</v>
      </c>
      <c r="K14" s="1">
        <v>6420.3</v>
      </c>
      <c r="L14" s="1">
        <v>13.41</v>
      </c>
      <c r="M14" s="2">
        <f>AVERAGEIFS(monthly!N:N,monthly!$B:$B,quaterly!$A14,monthly!$C:$C,quaterly!$B14)</f>
        <v>107.83333333333333</v>
      </c>
      <c r="N14" s="2">
        <f>AVERAGEIFS(monthly!O:O,monthly!$B:$B,quaterly!$A14,monthly!$C:$C,quaterly!$B14)</f>
        <v>563431.98333333328</v>
      </c>
      <c r="O14" s="2">
        <f>SUMIFS(monthly!P:P,monthly!$B:$B,quaterly!$A14,monthly!$C:$C,quaterly!$B14)</f>
        <v>763</v>
      </c>
      <c r="P14" s="2">
        <f>AVERAGEIFS(monthly!Y:Y,monthly!$B:$B,quaterly!$A14,monthly!$C:$C,quaterly!$B14)</f>
        <v>15.966666666666667</v>
      </c>
      <c r="Q14" s="7">
        <v>0</v>
      </c>
    </row>
    <row r="15" spans="1:17" x14ac:dyDescent="0.6">
      <c r="A15" s="1">
        <v>1998</v>
      </c>
      <c r="B15" s="1">
        <v>2</v>
      </c>
      <c r="C15" s="2">
        <f>SUMIFS(monthly!E:E,monthly!C:C,quaterly!B15,monthly!B:B,quaterly!A15)</f>
        <v>952394</v>
      </c>
      <c r="D15" s="1">
        <v>8969.6990000000005</v>
      </c>
      <c r="E15" s="2">
        <v>100.15407639409091</v>
      </c>
      <c r="F15" s="2">
        <v>4162.8999999999996</v>
      </c>
      <c r="G15" s="2">
        <v>4.3999999999999995</v>
      </c>
      <c r="H15" s="2">
        <v>5.4975698924731189</v>
      </c>
      <c r="I15" s="1">
        <v>1729.45939784546</v>
      </c>
      <c r="J15" s="1">
        <v>61.4</v>
      </c>
      <c r="K15" s="1">
        <v>6522</v>
      </c>
      <c r="L15" s="1">
        <v>13.41</v>
      </c>
      <c r="M15" s="2">
        <f>AVERAGEIFS(monthly!N:N,monthly!$B:$B,quaterly!$A15,monthly!$C:$C,quaterly!$B15)</f>
        <v>106.93333333333332</v>
      </c>
      <c r="N15" s="2">
        <f>AVERAGEIFS(monthly!O:O,monthly!$B:$B,quaterly!$A15,monthly!$C:$C,quaterly!$B15)</f>
        <v>563426.33333333337</v>
      </c>
      <c r="O15" s="2">
        <f>SUMIFS(monthly!P:P,monthly!$B:$B,quaterly!$A15,monthly!$C:$C,quaterly!$B15)</f>
        <v>953</v>
      </c>
      <c r="P15" s="2">
        <f>AVERAGEIFS(monthly!Y:Y,monthly!$B:$B,quaterly!$A15,monthly!$C:$C,quaterly!$B15)</f>
        <v>14.659999999999998</v>
      </c>
      <c r="Q15" s="7">
        <v>0</v>
      </c>
    </row>
    <row r="16" spans="1:17" x14ac:dyDescent="0.6">
      <c r="A16" s="1">
        <v>1998</v>
      </c>
      <c r="B16" s="1">
        <v>3</v>
      </c>
      <c r="C16" s="2">
        <f>SUMIFS(monthly!E:E,monthly!C:C,quaterly!B16,monthly!B:B,quaterly!A16)</f>
        <v>946341</v>
      </c>
      <c r="D16" s="1">
        <v>9121.0969999999998</v>
      </c>
      <c r="E16" s="2">
        <v>100.02125990920699</v>
      </c>
      <c r="F16" s="2">
        <v>4233.4000000000005</v>
      </c>
      <c r="G16" s="2">
        <v>4.5333333333333332</v>
      </c>
      <c r="H16" s="2">
        <v>5.5314157706093185</v>
      </c>
      <c r="I16" s="1">
        <v>1640.7881658813501</v>
      </c>
      <c r="J16" s="1">
        <v>61.2</v>
      </c>
      <c r="K16" s="1">
        <v>6607.2</v>
      </c>
      <c r="L16" s="1">
        <v>13.41</v>
      </c>
      <c r="M16" s="2">
        <f>AVERAGEIFS(monthly!N:N,monthly!$B:$B,quaterly!$A16,monthly!$C:$C,quaterly!$B16)</f>
        <v>103.5</v>
      </c>
      <c r="N16" s="2">
        <f>AVERAGEIFS(monthly!O:O,monthly!$B:$B,quaterly!$A16,monthly!$C:$C,quaterly!$B16)</f>
        <v>563427.43333333335</v>
      </c>
      <c r="O16" s="2">
        <f>SUMIFS(monthly!P:P,monthly!$B:$B,quaterly!$A16,monthly!$C:$C,quaterly!$B16)</f>
        <v>965</v>
      </c>
      <c r="P16" s="2">
        <f>AVERAGEIFS(monthly!Y:Y,monthly!$B:$B,quaterly!$A16,monthly!$C:$C,quaterly!$B16)</f>
        <v>14.223333333333334</v>
      </c>
      <c r="Q16" s="7">
        <v>0</v>
      </c>
    </row>
    <row r="17" spans="1:17" x14ac:dyDescent="0.6">
      <c r="A17" s="1">
        <v>1998</v>
      </c>
      <c r="B17" s="1">
        <v>4</v>
      </c>
      <c r="C17" s="2">
        <f>SUMIFS(monthly!E:E,monthly!C:C,quaterly!B17,monthly!B:B,quaterly!A17)</f>
        <v>950717</v>
      </c>
      <c r="D17" s="1">
        <v>9293.991</v>
      </c>
      <c r="E17" s="2">
        <v>94.502770381617111</v>
      </c>
      <c r="F17" s="2">
        <v>4343.3666666666668</v>
      </c>
      <c r="G17" s="2">
        <v>4.4333333333333336</v>
      </c>
      <c r="H17" s="2">
        <v>4.8601720430107527</v>
      </c>
      <c r="I17" s="1">
        <v>1544.9959983098299</v>
      </c>
      <c r="J17" s="1">
        <v>61</v>
      </c>
      <c r="K17" s="1">
        <v>6674.1</v>
      </c>
      <c r="L17" s="1">
        <v>13.41</v>
      </c>
      <c r="M17" s="2">
        <f>AVERAGEIFS(monthly!N:N,monthly!$B:$B,quaterly!$A17,monthly!$C:$C,quaterly!$B17)</f>
        <v>100.2</v>
      </c>
      <c r="N17" s="2">
        <f>AVERAGEIFS(monthly!O:O,monthly!$B:$B,quaterly!$A17,monthly!$C:$C,quaterly!$B17)</f>
        <v>564521.25</v>
      </c>
      <c r="O17" s="2">
        <f>SUMIFS(monthly!P:P,monthly!$B:$B,quaterly!$A17,monthly!$C:$C,quaterly!$B17)</f>
        <v>917</v>
      </c>
      <c r="P17" s="2">
        <f>AVERAGEIFS(monthly!Y:Y,monthly!$B:$B,quaterly!$A17,monthly!$C:$C,quaterly!$B17)</f>
        <v>12.936666666666667</v>
      </c>
      <c r="Q17" s="7">
        <v>0</v>
      </c>
    </row>
    <row r="18" spans="1:17" x14ac:dyDescent="0.6">
      <c r="A18" s="1">
        <v>1999</v>
      </c>
      <c r="B18" s="1">
        <v>1</v>
      </c>
      <c r="C18" s="2">
        <f>SUMIFS(monthly!E:E,monthly!C:C,quaterly!B18,monthly!B:B,quaterly!A18)</f>
        <v>971499</v>
      </c>
      <c r="D18" s="1">
        <v>9411.6820000000007</v>
      </c>
      <c r="E18" s="2">
        <v>97.019516916507243</v>
      </c>
      <c r="F18" s="2">
        <v>4420.4666666666662</v>
      </c>
      <c r="G18" s="2">
        <v>4.3</v>
      </c>
      <c r="H18" s="2">
        <v>4.7355261136712761</v>
      </c>
      <c r="I18" s="1">
        <v>1407.8091003832701</v>
      </c>
      <c r="J18" s="1">
        <v>60.7</v>
      </c>
      <c r="K18" s="1">
        <v>6758.7</v>
      </c>
      <c r="L18" s="1">
        <v>11.93</v>
      </c>
      <c r="M18" s="2">
        <f>AVERAGEIFS(monthly!N:N,monthly!$B:$B,quaterly!$A18,monthly!$C:$C,quaterly!$B18)</f>
        <v>105.89999999999999</v>
      </c>
      <c r="N18" s="2">
        <f>AVERAGEIFS(monthly!O:O,monthly!$B:$B,quaterly!$A18,monthly!$C:$C,quaterly!$B18)</f>
        <v>571151.58333333337</v>
      </c>
      <c r="O18" s="2">
        <f>SUMIFS(monthly!P:P,monthly!$B:$B,quaterly!$A18,monthly!$C:$C,quaterly!$B18)</f>
        <v>984</v>
      </c>
      <c r="P18" s="2">
        <f>AVERAGEIFS(monthly!Y:Y,monthly!$B:$B,quaterly!$A18,monthly!$C:$C,quaterly!$B18)</f>
        <v>13.066666666666668</v>
      </c>
      <c r="Q18" s="7">
        <v>1</v>
      </c>
    </row>
    <row r="19" spans="1:17" x14ac:dyDescent="0.6">
      <c r="A19" s="1">
        <v>1999</v>
      </c>
      <c r="B19" s="1">
        <v>2</v>
      </c>
      <c r="C19" s="2">
        <f>SUMIFS(monthly!E:E,monthly!C:C,quaterly!B19,monthly!B:B,quaterly!A19)</f>
        <v>970788</v>
      </c>
      <c r="D19" s="1">
        <v>9526.2099999999991</v>
      </c>
      <c r="E19" s="2">
        <v>101.29586586904979</v>
      </c>
      <c r="F19" s="2">
        <v>4485.166666666667</v>
      </c>
      <c r="G19" s="2">
        <v>4.2666666666666666</v>
      </c>
      <c r="H19" s="2">
        <v>4.7477526881720431</v>
      </c>
      <c r="I19" s="1">
        <v>1465.4438197767099</v>
      </c>
      <c r="J19" s="1">
        <v>60.2</v>
      </c>
      <c r="K19" s="1">
        <v>6801.7</v>
      </c>
      <c r="L19" s="1">
        <v>11.93</v>
      </c>
      <c r="M19" s="2">
        <f>AVERAGEIFS(monthly!N:N,monthly!$B:$B,quaterly!$A19,monthly!$C:$C,quaterly!$B19)</f>
        <v>106.23333333333333</v>
      </c>
      <c r="N19" s="2">
        <f>AVERAGEIFS(monthly!O:O,monthly!$B:$B,quaterly!$A19,monthly!$C:$C,quaterly!$B19)</f>
        <v>572529</v>
      </c>
      <c r="O19" s="2">
        <f>SUMIFS(monthly!P:P,monthly!$B:$B,quaterly!$A19,monthly!$C:$C,quaterly!$B19)</f>
        <v>1209</v>
      </c>
      <c r="P19" s="2">
        <f>AVERAGEIFS(monthly!Y:Y,monthly!$B:$B,quaterly!$A19,monthly!$C:$C,quaterly!$B19)</f>
        <v>17.650000000000002</v>
      </c>
      <c r="Q19" s="7">
        <v>1</v>
      </c>
    </row>
    <row r="20" spans="1:17" x14ac:dyDescent="0.6">
      <c r="A20" s="1">
        <v>1999</v>
      </c>
      <c r="B20" s="1">
        <v>3</v>
      </c>
      <c r="C20" s="2">
        <f>SUMIFS(monthly!E:E,monthly!C:C,quaterly!B20,monthly!B:B,quaterly!A20)</f>
        <v>996550</v>
      </c>
      <c r="D20" s="1">
        <v>9686.6260000000002</v>
      </c>
      <c r="E20" s="2">
        <v>100.94015121742423</v>
      </c>
      <c r="F20" s="2">
        <v>4552.2999999999993</v>
      </c>
      <c r="G20" s="2">
        <v>4.2333333333333334</v>
      </c>
      <c r="H20" s="2">
        <v>5.0969283154121863</v>
      </c>
      <c r="I20" s="1">
        <v>1678.5339105339101</v>
      </c>
      <c r="J20" s="1">
        <v>59.8</v>
      </c>
      <c r="K20" s="1">
        <v>6887.4</v>
      </c>
      <c r="L20" s="1">
        <v>11.93</v>
      </c>
      <c r="M20" s="2">
        <f>AVERAGEIFS(monthly!N:N,monthly!$B:$B,quaterly!$A20,monthly!$C:$C,quaterly!$B20)</f>
        <v>105.89999999999999</v>
      </c>
      <c r="N20" s="2">
        <f>AVERAGEIFS(monthly!O:O,monthly!$B:$B,quaterly!$A20,monthly!$C:$C,quaterly!$B20)</f>
        <v>575027.54999999993</v>
      </c>
      <c r="O20" s="2">
        <f>SUMIFS(monthly!P:P,monthly!$B:$B,quaterly!$A20,monthly!$C:$C,quaterly!$B20)</f>
        <v>1132</v>
      </c>
      <c r="P20" s="2">
        <f>AVERAGEIFS(monthly!Y:Y,monthly!$B:$B,quaterly!$A20,monthly!$C:$C,quaterly!$B20)</f>
        <v>21.72666666666667</v>
      </c>
      <c r="Q20" s="7">
        <v>1</v>
      </c>
    </row>
    <row r="21" spans="1:17" x14ac:dyDescent="0.6">
      <c r="A21" s="1">
        <v>1999</v>
      </c>
      <c r="B21" s="1">
        <v>4</v>
      </c>
      <c r="C21" s="2">
        <f>SUMIFS(monthly!E:E,monthly!C:C,quaterly!B21,monthly!B:B,quaterly!A21)</f>
        <v>1019936</v>
      </c>
      <c r="D21" s="1">
        <v>9900.1689999999999</v>
      </c>
      <c r="E21" s="2">
        <v>100.20773846163877</v>
      </c>
      <c r="F21" s="2">
        <v>4614.5999999999995</v>
      </c>
      <c r="G21" s="2">
        <v>4.0666666666666664</v>
      </c>
      <c r="H21" s="2">
        <v>5.3052688172043032</v>
      </c>
      <c r="I21" s="1">
        <v>1738.31359816654</v>
      </c>
      <c r="J21" s="1">
        <v>59.4</v>
      </c>
      <c r="K21" s="1">
        <v>7019</v>
      </c>
      <c r="L21" s="1">
        <v>11.93</v>
      </c>
      <c r="M21" s="2">
        <f>AVERAGEIFS(monthly!N:N,monthly!$B:$B,quaterly!$A21,monthly!$C:$C,quaterly!$B21)</f>
        <v>105.26666666666667</v>
      </c>
      <c r="N21" s="2">
        <f>AVERAGEIFS(monthly!O:O,monthly!$B:$B,quaterly!$A21,monthly!$C:$C,quaterly!$B21)</f>
        <v>571637.38333333342</v>
      </c>
      <c r="O21" s="2">
        <f>SUMIFS(monthly!P:P,monthly!$B:$B,quaterly!$A21,monthly!$C:$C,quaterly!$B21)</f>
        <v>698</v>
      </c>
      <c r="P21" s="2">
        <f>AVERAGEIFS(monthly!Y:Y,monthly!$B:$B,quaterly!$A21,monthly!$C:$C,quaterly!$B21)</f>
        <v>24.596666666666664</v>
      </c>
      <c r="Q21" s="7">
        <v>1</v>
      </c>
    </row>
    <row r="22" spans="1:17" x14ac:dyDescent="0.6">
      <c r="A22" s="1">
        <v>2000</v>
      </c>
      <c r="B22" s="1">
        <v>1</v>
      </c>
      <c r="C22" s="2">
        <f>SUMIFS(monthly!E:E,monthly!C:C,quaterly!B22,monthly!B:B,quaterly!A22)</f>
        <v>1026898</v>
      </c>
      <c r="D22" s="1">
        <v>10002.179</v>
      </c>
      <c r="E22" s="2">
        <v>103.89655648233263</v>
      </c>
      <c r="F22" s="2">
        <v>4686.7333333333336</v>
      </c>
      <c r="G22" s="2">
        <v>4.0333333333333332</v>
      </c>
      <c r="H22" s="2">
        <v>5.6789210233592877</v>
      </c>
      <c r="I22" s="1">
        <v>1796.8916666666701</v>
      </c>
      <c r="J22" s="1">
        <v>58.8</v>
      </c>
      <c r="K22" s="1">
        <v>7199.6</v>
      </c>
      <c r="L22" s="1">
        <v>12.45</v>
      </c>
      <c r="M22" s="2">
        <f>AVERAGEIFS(monthly!N:N,monthly!$B:$B,quaterly!$A22,monthly!$C:$C,quaterly!$B22)</f>
        <v>110.13333333333333</v>
      </c>
      <c r="N22" s="2">
        <f>AVERAGEIFS(monthly!O:O,monthly!$B:$B,quaterly!$A22,monthly!$C:$C,quaterly!$B22)</f>
        <v>568790.65</v>
      </c>
      <c r="O22" s="2">
        <f>SUMIFS(monthly!P:P,monthly!$B:$B,quaterly!$A22,monthly!$C:$C,quaterly!$B22)</f>
        <v>1274</v>
      </c>
      <c r="P22" s="2">
        <f>AVERAGEIFS(monthly!Y:Y,monthly!$B:$B,quaterly!$A22,monthly!$C:$C,quaterly!$B22)</f>
        <v>28.823333333333334</v>
      </c>
      <c r="Q22" s="7">
        <v>1</v>
      </c>
    </row>
    <row r="23" spans="1:17" x14ac:dyDescent="0.6">
      <c r="A23" s="1">
        <v>2000</v>
      </c>
      <c r="B23" s="1">
        <v>2</v>
      </c>
      <c r="C23" s="2">
        <f>SUMIFS(monthly!E:E,monthly!C:C,quaterly!B23,monthly!B:B,quaterly!A23)</f>
        <v>1062702</v>
      </c>
      <c r="D23" s="1">
        <v>10247.719999999999</v>
      </c>
      <c r="E23" s="2">
        <v>108.21885133086126</v>
      </c>
      <c r="F23" s="2">
        <v>4765.7</v>
      </c>
      <c r="G23" s="2">
        <v>3.9333333333333336</v>
      </c>
      <c r="H23" s="2">
        <v>6.2720215053763448</v>
      </c>
      <c r="I23" s="1">
        <v>1739.69268445323</v>
      </c>
      <c r="J23" s="1">
        <v>58.2</v>
      </c>
      <c r="K23" s="1">
        <v>7319.6</v>
      </c>
      <c r="L23" s="1">
        <v>12.45</v>
      </c>
      <c r="M23" s="2">
        <f>AVERAGEIFS(monthly!N:N,monthly!$B:$B,quaterly!$A23,monthly!$C:$C,quaterly!$B23)</f>
        <v>108.76666666666667</v>
      </c>
      <c r="N23" s="2">
        <f>AVERAGEIFS(monthly!O:O,monthly!$B:$B,quaterly!$A23,monthly!$C:$C,quaterly!$B23)</f>
        <v>569280.1166666667</v>
      </c>
      <c r="O23" s="2">
        <f>SUMIFS(monthly!P:P,monthly!$B:$B,quaterly!$A23,monthly!$C:$C,quaterly!$B23)</f>
        <v>1290</v>
      </c>
      <c r="P23" s="2">
        <f>AVERAGEIFS(monthly!Y:Y,monthly!$B:$B,quaterly!$A23,monthly!$C:$C,quaterly!$B23)</f>
        <v>28.776666666666667</v>
      </c>
      <c r="Q23" s="7">
        <v>0</v>
      </c>
    </row>
    <row r="24" spans="1:17" x14ac:dyDescent="0.6">
      <c r="A24" s="1">
        <v>2000</v>
      </c>
      <c r="B24" s="1">
        <v>3</v>
      </c>
      <c r="C24" s="2">
        <f>SUMIFS(monthly!E:E,monthly!C:C,quaterly!B24,monthly!B:B,quaterly!A24)</f>
        <v>1038636</v>
      </c>
      <c r="D24" s="1">
        <v>10318.165000000001</v>
      </c>
      <c r="E24" s="2">
        <v>111.26752532577984</v>
      </c>
      <c r="F24" s="2">
        <v>4822.0333333333328</v>
      </c>
      <c r="G24" s="2">
        <v>4</v>
      </c>
      <c r="H24" s="2">
        <v>6.5194301075268797</v>
      </c>
      <c r="I24" s="1">
        <v>1874.05320910973</v>
      </c>
      <c r="J24" s="1">
        <v>57.8</v>
      </c>
      <c r="K24" s="1">
        <v>7464</v>
      </c>
      <c r="L24" s="1">
        <v>12.45</v>
      </c>
      <c r="M24" s="2">
        <f>AVERAGEIFS(monthly!N:N,monthly!$B:$B,quaterly!$A24,monthly!$C:$C,quaterly!$B24)</f>
        <v>107.46666666666665</v>
      </c>
      <c r="N24" s="2">
        <f>AVERAGEIFS(monthly!O:O,monthly!$B:$B,quaterly!$A24,monthly!$C:$C,quaterly!$B24)</f>
        <v>570415.01666666672</v>
      </c>
      <c r="O24" s="2">
        <f>SUMIFS(monthly!P:P,monthly!$B:$B,quaterly!$A24,monthly!$C:$C,quaterly!$B24)</f>
        <v>1566</v>
      </c>
      <c r="P24" s="2">
        <f>AVERAGEIFS(monthly!Y:Y,monthly!$B:$B,quaterly!$A24,monthly!$C:$C,quaterly!$B24)</f>
        <v>31.613333333333333</v>
      </c>
      <c r="Q24" s="7">
        <v>1</v>
      </c>
    </row>
    <row r="25" spans="1:17" x14ac:dyDescent="0.6">
      <c r="A25" s="1">
        <v>2000</v>
      </c>
      <c r="B25" s="1">
        <v>4</v>
      </c>
      <c r="C25" s="2">
        <f>SUMIFS(monthly!E:E,monthly!C:C,quaterly!B25,monthly!B:B,quaterly!A25)</f>
        <v>1027046</v>
      </c>
      <c r="D25" s="1">
        <v>10435.744000000001</v>
      </c>
      <c r="E25" s="2">
        <v>115.08409065939395</v>
      </c>
      <c r="F25" s="2">
        <v>4893.9666666666672</v>
      </c>
      <c r="G25" s="2">
        <v>3.9</v>
      </c>
      <c r="H25" s="2">
        <v>6.4753154121863803</v>
      </c>
      <c r="I25" s="1">
        <v>1847.4583333333301</v>
      </c>
      <c r="J25" s="1">
        <v>57.5</v>
      </c>
      <c r="K25" s="1">
        <v>7556.7</v>
      </c>
      <c r="L25" s="1">
        <v>12.45</v>
      </c>
      <c r="M25" s="2">
        <f>AVERAGEIFS(monthly!N:N,monthly!$B:$B,quaterly!$A25,monthly!$C:$C,quaterly!$B25)</f>
        <v>103.93333333333332</v>
      </c>
      <c r="N25" s="2">
        <f>AVERAGEIFS(monthly!O:O,monthly!$B:$B,quaterly!$A25,monthly!$C:$C,quaterly!$B25)</f>
        <v>558861.03333333333</v>
      </c>
      <c r="O25" s="2">
        <f>SUMIFS(monthly!P:P,monthly!$B:$B,quaterly!$A25,monthly!$C:$C,quaterly!$B25)</f>
        <v>1327</v>
      </c>
      <c r="P25" s="2">
        <f>AVERAGEIFS(monthly!Y:Y,monthly!$B:$B,quaterly!$A25,monthly!$C:$C,quaterly!$B25)</f>
        <v>31.99</v>
      </c>
      <c r="Q25" s="7">
        <v>1</v>
      </c>
    </row>
    <row r="26" spans="1:17" x14ac:dyDescent="0.6">
      <c r="A26" s="1">
        <v>2001</v>
      </c>
      <c r="B26" s="1">
        <v>1</v>
      </c>
      <c r="C26" s="2">
        <f>SUMIFS(monthly!E:E,monthly!C:C,quaterly!B26,monthly!B:B,quaterly!A26)</f>
        <v>1000291</v>
      </c>
      <c r="D26" s="1">
        <v>10470.231</v>
      </c>
      <c r="E26" s="2">
        <v>111.95440867287878</v>
      </c>
      <c r="F26" s="2">
        <v>5023.4666666666662</v>
      </c>
      <c r="G26" s="2">
        <v>4.2333333333333334</v>
      </c>
      <c r="H26" s="2">
        <v>5.5936866359447004</v>
      </c>
      <c r="I26" s="1">
        <v>1765.1136363636399</v>
      </c>
      <c r="J26" s="1">
        <v>56.9</v>
      </c>
      <c r="K26" s="1">
        <v>7673.5</v>
      </c>
      <c r="L26" s="1">
        <v>12.99</v>
      </c>
      <c r="M26" s="2">
        <f>AVERAGEIFS(monthly!N:N,monthly!$B:$B,quaterly!$A26,monthly!$C:$C,quaterly!$B26)</f>
        <v>92.266666666666666</v>
      </c>
      <c r="N26" s="2">
        <f>AVERAGEIFS(monthly!O:O,monthly!$B:$B,quaterly!$A26,monthly!$C:$C,quaterly!$B26)</f>
        <v>541496.35</v>
      </c>
      <c r="O26" s="2">
        <f>SUMIFS(monthly!P:P,monthly!$B:$B,quaterly!$A26,monthly!$C:$C,quaterly!$B26)</f>
        <v>1055</v>
      </c>
      <c r="P26" s="2">
        <f>AVERAGEIFS(monthly!Y:Y,monthly!$B:$B,quaterly!$A26,monthly!$C:$C,quaterly!$B26)</f>
        <v>28.813333333333333</v>
      </c>
      <c r="Q26" s="7">
        <v>0</v>
      </c>
    </row>
    <row r="27" spans="1:17" x14ac:dyDescent="0.6">
      <c r="A27" s="1">
        <v>2001</v>
      </c>
      <c r="B27" s="1">
        <v>2</v>
      </c>
      <c r="C27" s="2">
        <f>SUMIFS(monthly!E:E,monthly!C:C,quaterly!B27,monthly!B:B,quaterly!A27)</f>
        <v>975577</v>
      </c>
      <c r="D27" s="1">
        <v>10599</v>
      </c>
      <c r="E27" s="2">
        <v>117.07054534283547</v>
      </c>
      <c r="F27" s="2">
        <v>5152.2666666666664</v>
      </c>
      <c r="G27" s="2">
        <v>4.3999999999999995</v>
      </c>
      <c r="H27" s="2">
        <v>4.3279749103942651</v>
      </c>
      <c r="I27" s="1">
        <v>1653.7637566137601</v>
      </c>
      <c r="J27" s="1">
        <v>56.3</v>
      </c>
      <c r="K27" s="1">
        <v>7703.5</v>
      </c>
      <c r="L27" s="1">
        <v>12.99</v>
      </c>
      <c r="M27" s="2">
        <f>AVERAGEIFS(monthly!N:N,monthly!$B:$B,quaterly!$A27,monthly!$C:$C,quaterly!$B27)</f>
        <v>91</v>
      </c>
      <c r="N27" s="2">
        <f>AVERAGEIFS(monthly!O:O,monthly!$B:$B,quaterly!$A27,monthly!$C:$C,quaterly!$B27)</f>
        <v>542915</v>
      </c>
      <c r="O27" s="2">
        <f>SUMIFS(monthly!P:P,monthly!$B:$B,quaterly!$A27,monthly!$C:$C,quaterly!$B27)</f>
        <v>987</v>
      </c>
      <c r="P27" s="2">
        <f>AVERAGEIFS(monthly!Y:Y,monthly!$B:$B,quaterly!$A27,monthly!$C:$C,quaterly!$B27)</f>
        <v>27.906666666666666</v>
      </c>
      <c r="Q27" s="7">
        <v>0</v>
      </c>
    </row>
    <row r="28" spans="1:17" x14ac:dyDescent="0.6">
      <c r="A28" s="1">
        <v>2001</v>
      </c>
      <c r="B28" s="1">
        <v>3</v>
      </c>
      <c r="C28" s="2">
        <f>SUMIFS(monthly!E:E,monthly!C:C,quaterly!B28,monthly!B:B,quaterly!A28)</f>
        <v>952060</v>
      </c>
      <c r="D28" s="1">
        <v>10598.02</v>
      </c>
      <c r="E28" s="2">
        <v>115.38049247877963</v>
      </c>
      <c r="F28" s="2">
        <v>5269.7999999999993</v>
      </c>
      <c r="G28" s="2">
        <v>4.833333333333333</v>
      </c>
      <c r="H28" s="2">
        <v>3.4968709677419358</v>
      </c>
      <c r="I28" s="1">
        <v>1473.6263955342899</v>
      </c>
      <c r="J28" s="1">
        <v>56.2</v>
      </c>
      <c r="K28" s="1">
        <v>7883.5</v>
      </c>
      <c r="L28" s="1">
        <v>12.99</v>
      </c>
      <c r="M28" s="2">
        <f>AVERAGEIFS(monthly!N:N,monthly!$B:$B,quaterly!$A28,monthly!$C:$C,quaterly!$B28)</f>
        <v>88.566666666666663</v>
      </c>
      <c r="N28" s="2">
        <f>AVERAGEIFS(monthly!O:O,monthly!$B:$B,quaterly!$A28,monthly!$C:$C,quaterly!$B28)</f>
        <v>543949.76666666672</v>
      </c>
      <c r="O28" s="2">
        <f>SUMIFS(monthly!P:P,monthly!$B:$B,quaterly!$A28,monthly!$C:$C,quaterly!$B28)</f>
        <v>887</v>
      </c>
      <c r="P28" s="2">
        <f>AVERAGEIFS(monthly!Y:Y,monthly!$B:$B,quaterly!$A28,monthly!$C:$C,quaterly!$B28)</f>
        <v>26.663333333333338</v>
      </c>
      <c r="Q28" s="7">
        <v>0</v>
      </c>
    </row>
    <row r="29" spans="1:17" x14ac:dyDescent="0.6">
      <c r="A29" s="1">
        <v>2001</v>
      </c>
      <c r="B29" s="1">
        <v>4</v>
      </c>
      <c r="C29" s="2">
        <f>SUMIFS(monthly!E:E,monthly!C:C,quaterly!B29,monthly!B:B,quaterly!A29)</f>
        <v>940276</v>
      </c>
      <c r="D29" s="1">
        <v>10660.465</v>
      </c>
      <c r="E29" s="2">
        <v>115.47424278117261</v>
      </c>
      <c r="F29" s="2">
        <v>5390.8</v>
      </c>
      <c r="G29" s="2">
        <v>5.5</v>
      </c>
      <c r="H29" s="2">
        <v>2.1299677419354843</v>
      </c>
      <c r="I29" s="1">
        <v>1428.17210919941</v>
      </c>
      <c r="J29" s="1">
        <v>56.4</v>
      </c>
      <c r="K29" s="1">
        <v>7755.9</v>
      </c>
      <c r="L29" s="1">
        <v>12.99</v>
      </c>
      <c r="M29" s="2">
        <f>AVERAGEIFS(monthly!N:N,monthly!$B:$B,quaterly!$A29,monthly!$C:$C,quaterly!$B29)</f>
        <v>85.13333333333334</v>
      </c>
      <c r="N29" s="2">
        <f>AVERAGEIFS(monthly!O:O,monthly!$B:$B,quaterly!$A29,monthly!$C:$C,quaterly!$B29)</f>
        <v>546486.78333333333</v>
      </c>
      <c r="O29" s="2">
        <f>SUMIFS(monthly!P:P,monthly!$B:$B,quaterly!$A29,monthly!$C:$C,quaterly!$B29)</f>
        <v>1160</v>
      </c>
      <c r="P29" s="2">
        <f>AVERAGEIFS(monthly!Y:Y,monthly!$B:$B,quaterly!$A29,monthly!$C:$C,quaterly!$B29)</f>
        <v>20.400000000000002</v>
      </c>
      <c r="Q29" s="7">
        <v>0</v>
      </c>
    </row>
    <row r="30" spans="1:17" x14ac:dyDescent="0.6">
      <c r="A30" s="1">
        <v>2002</v>
      </c>
      <c r="B30" s="1">
        <v>1</v>
      </c>
      <c r="C30" s="2">
        <f>SUMIFS(monthly!E:E,monthly!C:C,quaterly!B30,monthly!B:B,quaterly!A30)</f>
        <v>941258</v>
      </c>
      <c r="D30" s="1">
        <v>10783.5</v>
      </c>
      <c r="E30" s="2">
        <v>118.22204618015154</v>
      </c>
      <c r="F30" s="2">
        <v>5484.5666666666666</v>
      </c>
      <c r="G30" s="2">
        <v>5.7</v>
      </c>
      <c r="H30" s="2">
        <v>1.7331067588325657</v>
      </c>
      <c r="I30" s="1">
        <v>1558.9957575757601</v>
      </c>
      <c r="J30" s="1">
        <v>56.2</v>
      </c>
      <c r="K30" s="1">
        <v>7957.6</v>
      </c>
      <c r="L30" s="1">
        <v>12.68</v>
      </c>
      <c r="M30" s="2">
        <f>AVERAGEIFS(monthly!N:N,monthly!$B:$B,quaterly!$A30,monthly!$C:$C,quaterly!$B30)</f>
        <v>93.133333333333326</v>
      </c>
      <c r="N30" s="2">
        <f>AVERAGEIFS(monthly!O:O,monthly!$B:$B,quaterly!$A30,monthly!$C:$C,quaterly!$B30)</f>
        <v>556444.06666666665</v>
      </c>
      <c r="O30" s="2">
        <f>SUMIFS(monthly!P:P,monthly!$B:$B,quaterly!$A30,monthly!$C:$C,quaterly!$B30)</f>
        <v>1824</v>
      </c>
      <c r="P30" s="2">
        <f>AVERAGEIFS(monthly!Y:Y,monthly!$B:$B,quaterly!$A30,monthly!$C:$C,quaterly!$B30)</f>
        <v>21.653333333333336</v>
      </c>
      <c r="Q30" s="7">
        <v>1</v>
      </c>
    </row>
    <row r="31" spans="1:17" x14ac:dyDescent="0.6">
      <c r="A31" s="1">
        <v>2002</v>
      </c>
      <c r="B31" s="1">
        <v>2</v>
      </c>
      <c r="C31" s="2">
        <f>SUMIFS(monthly!E:E,monthly!C:C,quaterly!B31,monthly!B:B,quaterly!A31)</f>
        <v>956901</v>
      </c>
      <c r="D31" s="1">
        <v>10887.46</v>
      </c>
      <c r="E31" s="2">
        <v>113.30180023380764</v>
      </c>
      <c r="F31" s="2">
        <v>5528.0999999999995</v>
      </c>
      <c r="G31" s="2">
        <v>5.833333333333333</v>
      </c>
      <c r="H31" s="2">
        <v>1.7515412186379928</v>
      </c>
      <c r="I31" s="1">
        <v>1612.06286676287</v>
      </c>
      <c r="J31" s="1">
        <v>55.6</v>
      </c>
      <c r="K31" s="1">
        <v>8080.9</v>
      </c>
      <c r="L31" s="1">
        <v>12.68</v>
      </c>
      <c r="M31" s="2">
        <f>AVERAGEIFS(monthly!N:N,monthly!$B:$B,quaterly!$A31,monthly!$C:$C,quaterly!$B31)</f>
        <v>94.100000000000009</v>
      </c>
      <c r="N31" s="2">
        <f>AVERAGEIFS(monthly!O:O,monthly!$B:$B,quaterly!$A31,monthly!$C:$C,quaterly!$B31)</f>
        <v>568654.98333333328</v>
      </c>
      <c r="O31" s="2">
        <f>SUMIFS(monthly!P:P,monthly!$B:$B,quaterly!$A31,monthly!$C:$C,quaterly!$B31)</f>
        <v>1919</v>
      </c>
      <c r="P31" s="2">
        <f>AVERAGEIFS(monthly!Y:Y,monthly!$B:$B,quaterly!$A31,monthly!$C:$C,quaterly!$B31)</f>
        <v>26.246666666666666</v>
      </c>
      <c r="Q31" s="7">
        <v>1</v>
      </c>
    </row>
    <row r="32" spans="1:17" x14ac:dyDescent="0.6">
      <c r="A32" s="1">
        <v>2002</v>
      </c>
      <c r="B32" s="1">
        <v>3</v>
      </c>
      <c r="C32" s="2">
        <f>SUMIFS(monthly!E:E,monthly!C:C,quaterly!B32,monthly!B:B,quaterly!A32)</f>
        <v>967299</v>
      </c>
      <c r="D32" s="1">
        <v>10984.04</v>
      </c>
      <c r="E32" s="2">
        <v>106.88346381241765</v>
      </c>
      <c r="F32" s="2">
        <v>5632.3666666666659</v>
      </c>
      <c r="G32" s="2">
        <v>5.7333333333333334</v>
      </c>
      <c r="H32" s="2">
        <v>1.7409749103942651</v>
      </c>
      <c r="I32" s="1">
        <v>1516.7115942029</v>
      </c>
      <c r="J32" s="1">
        <v>55.4</v>
      </c>
      <c r="K32" s="1">
        <v>8132.5</v>
      </c>
      <c r="L32" s="1">
        <v>12.68</v>
      </c>
      <c r="M32" s="2">
        <f>AVERAGEIFS(monthly!N:N,monthly!$B:$B,quaterly!$A32,monthly!$C:$C,quaterly!$B32)</f>
        <v>87.266666666666652</v>
      </c>
      <c r="N32" s="2">
        <f>AVERAGEIFS(monthly!O:O,monthly!$B:$B,quaterly!$A32,monthly!$C:$C,quaterly!$B32)</f>
        <v>580322.45000000007</v>
      </c>
      <c r="O32" s="2">
        <f>SUMIFS(monthly!P:P,monthly!$B:$B,quaterly!$A32,monthly!$C:$C,quaterly!$B32)</f>
        <v>1812</v>
      </c>
      <c r="P32" s="2">
        <f>AVERAGEIFS(monthly!Y:Y,monthly!$B:$B,quaterly!$A32,monthly!$C:$C,quaterly!$B32)</f>
        <v>28.34</v>
      </c>
      <c r="Q32" s="7">
        <v>1</v>
      </c>
    </row>
    <row r="33" spans="1:17" x14ac:dyDescent="0.6">
      <c r="A33" s="1">
        <v>2002</v>
      </c>
      <c r="B33" s="1">
        <v>4</v>
      </c>
      <c r="C33" s="2">
        <f>SUMIFS(monthly!E:E,monthly!C:C,quaterly!B33,monthly!B:B,quaterly!A33)</f>
        <v>960054</v>
      </c>
      <c r="D33" s="1">
        <v>11061.433000000001</v>
      </c>
      <c r="E33" s="2">
        <v>105.81284375659077</v>
      </c>
      <c r="F33" s="2">
        <v>5748.3</v>
      </c>
      <c r="G33" s="2">
        <v>5.8666666666666671</v>
      </c>
      <c r="H33" s="2">
        <v>1.4430752688172042</v>
      </c>
      <c r="I33" s="1">
        <v>1553.3905797101399</v>
      </c>
      <c r="J33" s="1">
        <v>55.2</v>
      </c>
      <c r="K33" s="1">
        <v>8220.5</v>
      </c>
      <c r="L33" s="1">
        <v>12.68</v>
      </c>
      <c r="M33" s="2">
        <f>AVERAGEIFS(monthly!N:N,monthly!$B:$B,quaterly!$A33,monthly!$C:$C,quaterly!$B33)</f>
        <v>83.833333333333329</v>
      </c>
      <c r="N33" s="2">
        <f>AVERAGEIFS(monthly!O:O,monthly!$B:$B,quaterly!$A33,monthly!$C:$C,quaterly!$B33)</f>
        <v>592617.70000000007</v>
      </c>
      <c r="O33" s="2">
        <f>SUMIFS(monthly!P:P,monthly!$B:$B,quaterly!$A33,monthly!$C:$C,quaterly!$B33)</f>
        <v>1536</v>
      </c>
      <c r="P33" s="2">
        <f>AVERAGEIFS(monthly!Y:Y,monthly!$B:$B,quaterly!$A33,monthly!$C:$C,quaterly!$B33)</f>
        <v>28.216666666666669</v>
      </c>
      <c r="Q33" s="7">
        <v>0</v>
      </c>
    </row>
    <row r="34" spans="1:17" x14ac:dyDescent="0.6">
      <c r="A34" s="1">
        <v>2003</v>
      </c>
      <c r="B34" s="1">
        <v>1</v>
      </c>
      <c r="C34" s="2">
        <f>SUMIFS(monthly!E:E,monthly!C:C,quaterly!B34,monthly!B:B,quaterly!A34)</f>
        <v>984639</v>
      </c>
      <c r="D34" s="1">
        <v>11174.129000000001</v>
      </c>
      <c r="E34" s="2">
        <v>100.14583997958228</v>
      </c>
      <c r="F34" s="2">
        <v>5843.1000000000013</v>
      </c>
      <c r="G34" s="2">
        <v>5.8666666666666671</v>
      </c>
      <c r="H34" s="2">
        <v>1.250069124423963</v>
      </c>
      <c r="I34" s="1">
        <v>1662.7164069264099</v>
      </c>
      <c r="J34" s="1">
        <v>54.6</v>
      </c>
      <c r="K34" s="1">
        <v>8285.4</v>
      </c>
      <c r="L34" s="1">
        <v>13.82</v>
      </c>
      <c r="M34" s="2">
        <f>AVERAGEIFS(monthly!N:N,monthly!$B:$B,quaterly!$A34,monthly!$C:$C,quaterly!$B34)</f>
        <v>79.966666666666669</v>
      </c>
      <c r="N34" s="2">
        <f>AVERAGEIFS(monthly!O:O,monthly!$B:$B,quaterly!$A34,monthly!$C:$C,quaterly!$B34)</f>
        <v>599237.4</v>
      </c>
      <c r="O34" s="2">
        <f>SUMIFS(monthly!P:P,monthly!$B:$B,quaterly!$A34,monthly!$C:$C,quaterly!$B34)</f>
        <v>1324</v>
      </c>
      <c r="P34" s="2">
        <f>AVERAGEIFS(monthly!Y:Y,monthly!$B:$B,quaterly!$A34,monthly!$C:$C,quaterly!$B34)</f>
        <v>34.096666666666664</v>
      </c>
      <c r="Q34" s="7">
        <v>1</v>
      </c>
    </row>
    <row r="35" spans="1:17" x14ac:dyDescent="0.6">
      <c r="A35" s="1">
        <v>2003</v>
      </c>
      <c r="B35" s="1">
        <v>2</v>
      </c>
      <c r="C35" s="2">
        <f>SUMIFS(monthly!E:E,monthly!C:C,quaterly!B35,monthly!B:B,quaterly!A35)</f>
        <v>974554</v>
      </c>
      <c r="D35" s="1">
        <v>11312.766</v>
      </c>
      <c r="E35" s="2">
        <v>95.793968684444437</v>
      </c>
      <c r="F35" s="2">
        <v>5957.8666666666659</v>
      </c>
      <c r="G35" s="2">
        <v>6.1333333333333329</v>
      </c>
      <c r="H35" s="2">
        <v>1.2465663082437277</v>
      </c>
      <c r="I35" s="1">
        <v>1641.3582142857099</v>
      </c>
      <c r="J35" s="1">
        <v>54.4</v>
      </c>
      <c r="K35" s="1">
        <v>8387.9</v>
      </c>
      <c r="L35" s="1">
        <v>13.82</v>
      </c>
      <c r="M35" s="2">
        <f>AVERAGEIFS(monthly!N:N,monthly!$B:$B,quaterly!$A35,monthly!$C:$C,quaterly!$B35)</f>
        <v>89.266666666666666</v>
      </c>
      <c r="N35" s="2">
        <f>AVERAGEIFS(monthly!O:O,monthly!$B:$B,quaterly!$A35,monthly!$C:$C,quaterly!$B35)</f>
        <v>601983.85</v>
      </c>
      <c r="O35" s="2">
        <f>SUMIFS(monthly!P:P,monthly!$B:$B,quaterly!$A35,monthly!$C:$C,quaterly!$B35)</f>
        <v>1553</v>
      </c>
      <c r="P35" s="2">
        <f>AVERAGEIFS(monthly!Y:Y,monthly!$B:$B,quaterly!$A35,monthly!$C:$C,quaterly!$B35)</f>
        <v>28.98</v>
      </c>
      <c r="Q35" s="7">
        <v>0</v>
      </c>
    </row>
    <row r="36" spans="1:17" x14ac:dyDescent="0.6">
      <c r="A36" s="1">
        <v>2003</v>
      </c>
      <c r="B36" s="1">
        <v>3</v>
      </c>
      <c r="C36" s="2">
        <f>SUMIFS(monthly!E:E,monthly!C:C,quaterly!B36,monthly!B:B,quaterly!A36)</f>
        <v>995900</v>
      </c>
      <c r="D36" s="1">
        <v>11566.669</v>
      </c>
      <c r="E36" s="2">
        <v>96.228206664334323</v>
      </c>
      <c r="F36" s="2">
        <v>6078.8666666666659</v>
      </c>
      <c r="G36" s="2">
        <v>6.1333333333333329</v>
      </c>
      <c r="H36" s="2">
        <v>1.0167741935483869</v>
      </c>
      <c r="I36" s="1">
        <v>1753.0738471673201</v>
      </c>
      <c r="J36" s="1">
        <v>54.2</v>
      </c>
      <c r="K36" s="1">
        <v>8587</v>
      </c>
      <c r="L36" s="1">
        <v>13.82</v>
      </c>
      <c r="M36" s="2">
        <f>AVERAGEIFS(monthly!N:N,monthly!$B:$B,quaterly!$A36,monthly!$C:$C,quaterly!$B36)</f>
        <v>89.3</v>
      </c>
      <c r="N36" s="2">
        <f>AVERAGEIFS(monthly!O:O,monthly!$B:$B,quaterly!$A36,monthly!$C:$C,quaterly!$B36)</f>
        <v>614768.18333333335</v>
      </c>
      <c r="O36" s="2">
        <f>SUMIFS(monthly!P:P,monthly!$B:$B,quaterly!$A36,monthly!$C:$C,quaterly!$B36)</f>
        <v>1586</v>
      </c>
      <c r="P36" s="2">
        <f>AVERAGEIFS(monthly!Y:Y,monthly!$B:$B,quaterly!$A36,monthly!$C:$C,quaterly!$B36)</f>
        <v>30.209999999999997</v>
      </c>
      <c r="Q36" s="7">
        <v>1</v>
      </c>
    </row>
    <row r="37" spans="1:17" x14ac:dyDescent="0.6">
      <c r="A37" s="1">
        <v>2003</v>
      </c>
      <c r="B37" s="1">
        <v>4</v>
      </c>
      <c r="C37" s="2">
        <f>SUMIFS(monthly!E:E,monthly!C:C,quaterly!B37,monthly!B:B,quaterly!A37)</f>
        <v>1021790</v>
      </c>
      <c r="D37" s="1">
        <v>11772.234</v>
      </c>
      <c r="E37" s="2">
        <v>90.806175496662505</v>
      </c>
      <c r="F37" s="2">
        <v>6073.3</v>
      </c>
      <c r="G37" s="2">
        <v>5.833333333333333</v>
      </c>
      <c r="H37" s="2">
        <v>0.99673118279569906</v>
      </c>
      <c r="I37" s="1">
        <v>2060.2977743271199</v>
      </c>
      <c r="J37" s="1">
        <v>54.2</v>
      </c>
      <c r="K37" s="1">
        <v>8652.6</v>
      </c>
      <c r="L37" s="1">
        <v>13.82</v>
      </c>
      <c r="M37" s="2">
        <f>AVERAGEIFS(monthly!N:N,monthly!$B:$B,quaterly!$A37,monthly!$C:$C,quaterly!$B37)</f>
        <v>91.966666666666654</v>
      </c>
      <c r="N37" s="2">
        <f>AVERAGEIFS(monthly!O:O,monthly!$B:$B,quaterly!$A37,monthly!$C:$C,quaterly!$B37)</f>
        <v>631549.5</v>
      </c>
      <c r="O37" s="2">
        <f>SUMIFS(monthly!P:P,monthly!$B:$B,quaterly!$A37,monthly!$C:$C,quaterly!$B37)</f>
        <v>1591</v>
      </c>
      <c r="P37" s="2">
        <f>AVERAGEIFS(monthly!Y:Y,monthly!$B:$B,quaterly!$A37,monthly!$C:$C,quaterly!$B37)</f>
        <v>31.193333333333339</v>
      </c>
      <c r="Q37" s="7">
        <v>1</v>
      </c>
    </row>
    <row r="38" spans="1:17" x14ac:dyDescent="0.6">
      <c r="A38" s="1">
        <v>2004</v>
      </c>
      <c r="B38" s="1">
        <v>1</v>
      </c>
      <c r="C38" s="2">
        <f>SUMIFS(monthly!E:E,monthly!C:C,quaterly!B38,monthly!B:B,quaterly!A38)</f>
        <v>1034812</v>
      </c>
      <c r="D38" s="1">
        <v>11923.447</v>
      </c>
      <c r="E38" s="2">
        <v>87.082250939476879</v>
      </c>
      <c r="F38" s="2">
        <v>6120.7</v>
      </c>
      <c r="G38" s="2">
        <v>5.7</v>
      </c>
      <c r="H38" s="2">
        <v>1.0019836855765665</v>
      </c>
      <c r="I38" s="1">
        <v>2724.4920997239501</v>
      </c>
      <c r="J38" s="1">
        <v>53.7</v>
      </c>
      <c r="K38" s="1">
        <v>8758.7999999999993</v>
      </c>
      <c r="L38" s="1">
        <v>16.39</v>
      </c>
      <c r="M38" s="2">
        <f>AVERAGEIFS(monthly!N:N,monthly!$B:$B,quaterly!$A38,monthly!$C:$C,quaterly!$B38)</f>
        <v>98</v>
      </c>
      <c r="N38" s="2">
        <f>AVERAGEIFS(monthly!O:O,monthly!$B:$B,quaterly!$A38,monthly!$C:$C,quaterly!$B38)</f>
        <v>644358</v>
      </c>
      <c r="O38" s="2">
        <f>SUMIFS(monthly!P:P,monthly!$B:$B,quaterly!$A38,monthly!$C:$C,quaterly!$B38)</f>
        <v>1870</v>
      </c>
      <c r="P38" s="2">
        <f>AVERAGEIFS(monthly!Y:Y,monthly!$B:$B,quaterly!$A38,monthly!$C:$C,quaterly!$B38)</f>
        <v>35.243333333333339</v>
      </c>
      <c r="Q38" s="7">
        <v>1</v>
      </c>
    </row>
    <row r="39" spans="1:17" x14ac:dyDescent="0.6">
      <c r="A39" s="1">
        <v>2004</v>
      </c>
      <c r="B39" s="1">
        <v>2</v>
      </c>
      <c r="C39" s="2">
        <f>SUMIFS(monthly!E:E,monthly!C:C,quaterly!B39,monthly!B:B,quaterly!A39)</f>
        <v>1055496</v>
      </c>
      <c r="D39" s="1">
        <v>12112.815000000001</v>
      </c>
      <c r="E39" s="2">
        <v>89.846730098217904</v>
      </c>
      <c r="F39" s="2">
        <v>6251.0333333333328</v>
      </c>
      <c r="G39" s="2">
        <v>5.5999999999999988</v>
      </c>
      <c r="H39" s="2">
        <v>1.011394265232975</v>
      </c>
      <c r="I39" s="1">
        <v>2781.4936602870798</v>
      </c>
      <c r="J39" s="1">
        <v>52.9</v>
      </c>
      <c r="K39" s="1">
        <v>8908</v>
      </c>
      <c r="L39" s="1">
        <v>16.39</v>
      </c>
      <c r="M39" s="2">
        <f>AVERAGEIFS(monthly!N:N,monthly!$B:$B,quaterly!$A39,monthly!$C:$C,quaterly!$B39)</f>
        <v>93.333333333333329</v>
      </c>
      <c r="N39" s="2">
        <f>AVERAGEIFS(monthly!O:O,monthly!$B:$B,quaterly!$A39,monthly!$C:$C,quaterly!$B39)</f>
        <v>658617.91666666663</v>
      </c>
      <c r="O39" s="2">
        <f>SUMIFS(monthly!P:P,monthly!$B:$B,quaterly!$A39,monthly!$C:$C,quaterly!$B39)</f>
        <v>1907</v>
      </c>
      <c r="P39" s="2">
        <f>AVERAGEIFS(monthly!Y:Y,monthly!$B:$B,quaterly!$A39,monthly!$C:$C,quaterly!$B39)</f>
        <v>38.353333333333332</v>
      </c>
      <c r="Q39" s="7">
        <v>1</v>
      </c>
    </row>
    <row r="40" spans="1:17" x14ac:dyDescent="0.6">
      <c r="A40" s="1">
        <v>2004</v>
      </c>
      <c r="B40" s="1">
        <v>3</v>
      </c>
      <c r="C40" s="2">
        <f>SUMIFS(monthly!E:E,monthly!C:C,quaterly!B40,monthly!B:B,quaterly!A40)</f>
        <v>1073381</v>
      </c>
      <c r="D40" s="1">
        <v>12305.307000000001</v>
      </c>
      <c r="E40" s="2">
        <v>88.622576049242412</v>
      </c>
      <c r="F40" s="2">
        <v>6320.5</v>
      </c>
      <c r="G40" s="2">
        <v>5.4333333333333336</v>
      </c>
      <c r="H40" s="2">
        <v>1.4326344086021503</v>
      </c>
      <c r="I40" s="1">
        <v>2854.7227633477601</v>
      </c>
      <c r="J40" s="1">
        <v>52.8</v>
      </c>
      <c r="K40" s="1">
        <v>9009.5</v>
      </c>
      <c r="L40" s="1">
        <v>16.39</v>
      </c>
      <c r="M40" s="2">
        <f>AVERAGEIFS(monthly!N:N,monthly!$B:$B,quaterly!$A40,monthly!$C:$C,quaterly!$B40)</f>
        <v>95.600000000000009</v>
      </c>
      <c r="N40" s="2">
        <f>AVERAGEIFS(monthly!O:O,monthly!$B:$B,quaterly!$A40,monthly!$C:$C,quaterly!$B40)</f>
        <v>666622.3833333333</v>
      </c>
      <c r="O40" s="2">
        <f>SUMIFS(monthly!P:P,monthly!$B:$B,quaterly!$A40,monthly!$C:$C,quaterly!$B40)</f>
        <v>1895</v>
      </c>
      <c r="P40" s="2">
        <f>AVERAGEIFS(monthly!Y:Y,monthly!$B:$B,quaterly!$A40,monthly!$C:$C,quaterly!$B40)</f>
        <v>43.873333333333335</v>
      </c>
      <c r="Q40" s="7">
        <v>1</v>
      </c>
    </row>
    <row r="41" spans="1:17" x14ac:dyDescent="0.6">
      <c r="A41" s="1">
        <v>2004</v>
      </c>
      <c r="B41" s="1">
        <v>4</v>
      </c>
      <c r="C41" s="2">
        <f>SUMIFS(monthly!E:E,monthly!C:C,quaterly!B41,monthly!B:B,quaterly!A41)</f>
        <v>1111072</v>
      </c>
      <c r="D41" s="1">
        <v>12527.214</v>
      </c>
      <c r="E41" s="2">
        <v>84.015135623918056</v>
      </c>
      <c r="F41" s="2">
        <v>6403.7</v>
      </c>
      <c r="G41" s="2">
        <v>5.4333333333333336</v>
      </c>
      <c r="H41" s="2">
        <v>1.9496989247311827</v>
      </c>
      <c r="I41" s="1">
        <v>3093.16652236652</v>
      </c>
      <c r="J41" s="1">
        <v>52.4</v>
      </c>
      <c r="K41" s="1">
        <v>9192.2999999999993</v>
      </c>
      <c r="L41" s="1">
        <v>16.39</v>
      </c>
      <c r="M41" s="2">
        <f>AVERAGEIFS(monthly!N:N,monthly!$B:$B,quaterly!$A41,monthly!$C:$C,quaterly!$B41)</f>
        <v>93.866666666666674</v>
      </c>
      <c r="N41" s="2">
        <f>AVERAGEIFS(monthly!O:O,monthly!$B:$B,quaterly!$A41,monthly!$C:$C,quaterly!$B41)</f>
        <v>671327.21666666667</v>
      </c>
      <c r="O41" s="2">
        <f>SUMIFS(monthly!P:P,monthly!$B:$B,quaterly!$A41,monthly!$C:$C,quaterly!$B41)</f>
        <v>1417</v>
      </c>
      <c r="P41" s="2">
        <f>AVERAGEIFS(monthly!Y:Y,monthly!$B:$B,quaterly!$A41,monthly!$C:$C,quaterly!$B41)</f>
        <v>48.300000000000004</v>
      </c>
      <c r="Q41" s="7">
        <v>1</v>
      </c>
    </row>
    <row r="42" spans="1:17" x14ac:dyDescent="0.6">
      <c r="A42" s="1">
        <v>2005</v>
      </c>
      <c r="B42" s="1">
        <v>1</v>
      </c>
      <c r="C42" s="2">
        <f>SUMIFS(monthly!E:E,monthly!C:C,quaterly!B42,monthly!B:B,quaterly!A42)</f>
        <v>1135459</v>
      </c>
      <c r="D42" s="1">
        <v>12767.286</v>
      </c>
      <c r="E42" s="2">
        <v>83.223922575871583</v>
      </c>
      <c r="F42" s="2">
        <v>6439.5</v>
      </c>
      <c r="G42" s="2">
        <v>5.3</v>
      </c>
      <c r="H42" s="2">
        <v>2.4700576036866355</v>
      </c>
      <c r="I42" s="1">
        <v>3264.7015873015898</v>
      </c>
      <c r="J42" s="1">
        <v>52.1</v>
      </c>
      <c r="K42" s="1">
        <v>9120.2999999999993</v>
      </c>
      <c r="L42" s="1">
        <v>28.11</v>
      </c>
      <c r="M42" s="2">
        <f>AVERAGEIFS(monthly!N:N,monthly!$B:$B,quaterly!$A42,monthly!$C:$C,quaterly!$B42)</f>
        <v>94.066666666666663</v>
      </c>
      <c r="N42" s="2">
        <f>AVERAGEIFS(monthly!O:O,monthly!$B:$B,quaterly!$A42,monthly!$C:$C,quaterly!$B42)</f>
        <v>680749.25</v>
      </c>
      <c r="O42" s="2">
        <f>SUMIFS(monthly!P:P,monthly!$B:$B,quaterly!$A42,monthly!$C:$C,quaterly!$B42)</f>
        <v>1258</v>
      </c>
      <c r="P42" s="2">
        <f>AVERAGEIFS(monthly!Y:Y,monthly!$B:$B,quaterly!$A42,monthly!$C:$C,quaterly!$B42)</f>
        <v>49.726666666666667</v>
      </c>
      <c r="Q42" s="7">
        <v>1</v>
      </c>
    </row>
    <row r="43" spans="1:17" x14ac:dyDescent="0.6">
      <c r="A43" s="1">
        <v>2005</v>
      </c>
      <c r="B43" s="1">
        <v>2</v>
      </c>
      <c r="C43" s="2">
        <f>SUMIFS(monthly!E:E,monthly!C:C,quaterly!B43,monthly!B:B,quaterly!A43)</f>
        <v>1181872</v>
      </c>
      <c r="D43" s="1">
        <v>12922.656000000001</v>
      </c>
      <c r="E43" s="2">
        <v>86.112503470108209</v>
      </c>
      <c r="F43" s="2">
        <v>6484.333333333333</v>
      </c>
      <c r="G43" s="2">
        <v>5.1000000000000005</v>
      </c>
      <c r="H43" s="2">
        <v>2.9410824372759858</v>
      </c>
      <c r="I43" s="1">
        <v>3387.1455988456</v>
      </c>
      <c r="J43" s="1">
        <v>51.4</v>
      </c>
      <c r="K43" s="1">
        <v>9261.7999999999993</v>
      </c>
      <c r="L43" s="1">
        <v>28.11</v>
      </c>
      <c r="M43" s="2">
        <f>AVERAGEIFS(monthly!N:N,monthly!$B:$B,quaterly!$A43,monthly!$C:$C,quaterly!$B43)</f>
        <v>90.2</v>
      </c>
      <c r="N43" s="2">
        <f>AVERAGEIFS(monthly!O:O,monthly!$B:$B,quaterly!$A43,monthly!$C:$C,quaterly!$B43)</f>
        <v>692444</v>
      </c>
      <c r="O43" s="2">
        <f>SUMIFS(monthly!P:P,monthly!$B:$B,quaterly!$A43,monthly!$C:$C,quaterly!$B43)</f>
        <v>1517</v>
      </c>
      <c r="P43" s="2">
        <f>AVERAGEIFS(monthly!Y:Y,monthly!$B:$B,quaterly!$A43,monthly!$C:$C,quaterly!$B43)</f>
        <v>53.053333333333335</v>
      </c>
      <c r="Q43" s="7">
        <v>1</v>
      </c>
    </row>
    <row r="44" spans="1:17" x14ac:dyDescent="0.6">
      <c r="A44" s="1">
        <v>2005</v>
      </c>
      <c r="B44" s="1">
        <v>3</v>
      </c>
      <c r="C44" s="2">
        <f>SUMIFS(monthly!E:E,monthly!C:C,quaterly!B44,monthly!B:B,quaterly!A44)</f>
        <v>1192031</v>
      </c>
      <c r="D44" s="1">
        <v>13142.642</v>
      </c>
      <c r="E44" s="2">
        <v>88.57251201857143</v>
      </c>
      <c r="F44" s="2">
        <v>6576.833333333333</v>
      </c>
      <c r="G44" s="2">
        <v>4.9666666666666668</v>
      </c>
      <c r="H44" s="2">
        <v>3.461752688172044</v>
      </c>
      <c r="I44" s="1">
        <v>3750.34812409812</v>
      </c>
      <c r="J44" s="1">
        <v>50.8</v>
      </c>
      <c r="K44" s="1">
        <v>9396.4</v>
      </c>
      <c r="L44" s="1">
        <v>28.11</v>
      </c>
      <c r="M44" s="2">
        <f>AVERAGEIFS(monthly!N:N,monthly!$B:$B,quaterly!$A44,monthly!$C:$C,quaterly!$B44)</f>
        <v>87.5</v>
      </c>
      <c r="N44" s="2">
        <f>AVERAGEIFS(monthly!O:O,monthly!$B:$B,quaterly!$A44,monthly!$C:$C,quaterly!$B44)</f>
        <v>698078.53333333333</v>
      </c>
      <c r="O44" s="2">
        <f>SUMIFS(monthly!P:P,monthly!$B:$B,quaterly!$A44,monthly!$C:$C,quaterly!$B44)</f>
        <v>1281</v>
      </c>
      <c r="P44" s="2">
        <f>AVERAGEIFS(monthly!Y:Y,monthly!$B:$B,quaterly!$A44,monthly!$C:$C,quaterly!$B44)</f>
        <v>63.193333333333328</v>
      </c>
      <c r="Q44" s="7">
        <v>1</v>
      </c>
    </row>
    <row r="45" spans="1:17" x14ac:dyDescent="0.6">
      <c r="A45" s="1">
        <v>2005</v>
      </c>
      <c r="B45" s="1">
        <v>4</v>
      </c>
      <c r="C45" s="2">
        <f>SUMIFS(monthly!E:E,monthly!C:C,quaterly!B45,monthly!B:B,quaterly!A45)</f>
        <v>1253954</v>
      </c>
      <c r="D45" s="1">
        <v>13324.204</v>
      </c>
      <c r="E45" s="2">
        <v>90.710000053015861</v>
      </c>
      <c r="F45" s="2">
        <v>6664.3</v>
      </c>
      <c r="G45" s="2">
        <v>4.9666666666666668</v>
      </c>
      <c r="H45" s="2">
        <v>3.9784838709677417</v>
      </c>
      <c r="I45" s="1">
        <v>4303.7835858585904</v>
      </c>
      <c r="J45" s="1">
        <v>50.5</v>
      </c>
      <c r="K45" s="1">
        <v>9556.1</v>
      </c>
      <c r="L45" s="1">
        <v>28.11</v>
      </c>
      <c r="M45" s="2">
        <f>AVERAGEIFS(monthly!N:N,monthly!$B:$B,quaterly!$A45,monthly!$C:$C,quaterly!$B45)</f>
        <v>82.433333333333337</v>
      </c>
      <c r="N45" s="2">
        <f>AVERAGEIFS(monthly!O:O,monthly!$B:$B,quaterly!$A45,monthly!$C:$C,quaterly!$B45)</f>
        <v>685918.33333333337</v>
      </c>
      <c r="O45" s="2">
        <f>SUMIFS(monthly!P:P,monthly!$B:$B,quaterly!$A45,monthly!$C:$C,quaterly!$B45)</f>
        <v>990</v>
      </c>
      <c r="P45" s="2">
        <f>AVERAGEIFS(monthly!Y:Y,monthly!$B:$B,quaterly!$A45,monthly!$C:$C,quaterly!$B45)</f>
        <v>59.99666666666667</v>
      </c>
      <c r="Q45" s="7">
        <v>0</v>
      </c>
    </row>
    <row r="46" spans="1:17" x14ac:dyDescent="0.6">
      <c r="A46" s="1">
        <v>2006</v>
      </c>
      <c r="B46" s="1">
        <v>1</v>
      </c>
      <c r="C46" s="2">
        <f>SUMIFS(monthly!E:E,monthly!C:C,quaterly!B46,monthly!B:B,quaterly!A46)</f>
        <v>1267355</v>
      </c>
      <c r="D46" s="1">
        <v>13599.16</v>
      </c>
      <c r="E46" s="2">
        <v>89.783529468797497</v>
      </c>
      <c r="F46" s="2">
        <v>6751.5666666666666</v>
      </c>
      <c r="G46" s="2">
        <v>4.7333333333333334</v>
      </c>
      <c r="H46" s="2">
        <v>4.455314900153609</v>
      </c>
      <c r="I46" s="1">
        <v>4947.5020186335396</v>
      </c>
      <c r="J46" s="1">
        <v>50.2</v>
      </c>
      <c r="K46" s="1">
        <v>9783.7999999999993</v>
      </c>
      <c r="L46" s="1">
        <v>33.450000000000003</v>
      </c>
      <c r="M46" s="2">
        <f>AVERAGEIFS(monthly!N:N,monthly!$B:$B,quaterly!$A46,monthly!$C:$C,quaterly!$B46)</f>
        <v>88.933333333333337</v>
      </c>
      <c r="N46" s="2">
        <f>AVERAGEIFS(monthly!O:O,monthly!$B:$B,quaterly!$A46,monthly!$C:$C,quaterly!$B46)</f>
        <v>684578</v>
      </c>
      <c r="O46" s="2">
        <f>SUMIFS(monthly!P:P,monthly!$B:$B,quaterly!$A46,monthly!$C:$C,quaterly!$B46)</f>
        <v>1051</v>
      </c>
      <c r="P46" s="2">
        <f>AVERAGEIFS(monthly!Y:Y,monthly!$B:$B,quaterly!$A46,monthly!$C:$C,quaterly!$B46)</f>
        <v>63.27</v>
      </c>
      <c r="Q46" s="7">
        <v>1</v>
      </c>
    </row>
    <row r="47" spans="1:17" x14ac:dyDescent="0.6">
      <c r="A47" s="1">
        <v>2006</v>
      </c>
      <c r="B47" s="1">
        <v>2</v>
      </c>
      <c r="C47" s="2">
        <f>SUMIFS(monthly!E:E,monthly!C:C,quaterly!B47,monthly!B:B,quaterly!A47)</f>
        <v>1269537</v>
      </c>
      <c r="D47" s="1">
        <v>13753.424000000001</v>
      </c>
      <c r="E47" s="2">
        <v>86.344218349649125</v>
      </c>
      <c r="F47" s="2">
        <v>6824.333333333333</v>
      </c>
      <c r="G47" s="2">
        <v>4.6333333333333337</v>
      </c>
      <c r="H47" s="2">
        <v>4.9072186379928331</v>
      </c>
      <c r="I47" s="1">
        <v>7228.8025493025498</v>
      </c>
      <c r="J47" s="1">
        <v>49.4</v>
      </c>
      <c r="K47" s="1">
        <v>9906.6</v>
      </c>
      <c r="L47" s="1">
        <v>33.450000000000003</v>
      </c>
      <c r="M47" s="2">
        <f>AVERAGEIFS(monthly!N:N,monthly!$B:$B,quaterly!$A47,monthly!$C:$C,quaterly!$B47)</f>
        <v>83.8</v>
      </c>
      <c r="N47" s="2">
        <f>AVERAGEIFS(monthly!O:O,monthly!$B:$B,quaterly!$A47,monthly!$C:$C,quaterly!$B47)</f>
        <v>688027.33333333337</v>
      </c>
      <c r="O47" s="2">
        <f>SUMIFS(monthly!P:P,monthly!$B:$B,quaterly!$A47,monthly!$C:$C,quaterly!$B47)</f>
        <v>1279</v>
      </c>
      <c r="P47" s="2">
        <f>AVERAGEIFS(monthly!Y:Y,monthly!$B:$B,quaterly!$A47,monthly!$C:$C,quaterly!$B47)</f>
        <v>70.410000000000011</v>
      </c>
      <c r="Q47" s="7">
        <v>1</v>
      </c>
    </row>
    <row r="48" spans="1:17" x14ac:dyDescent="0.6">
      <c r="A48" s="1">
        <v>2006</v>
      </c>
      <c r="B48" s="1">
        <v>3</v>
      </c>
      <c r="C48" s="2">
        <f>SUMIFS(monthly!E:E,monthly!C:C,quaterly!B48,monthly!B:B,quaterly!A48)</f>
        <v>1271384</v>
      </c>
      <c r="D48" s="1">
        <v>13870.188</v>
      </c>
      <c r="E48" s="2">
        <v>85.514239219833328</v>
      </c>
      <c r="F48" s="2">
        <v>6923.9333333333343</v>
      </c>
      <c r="G48" s="2">
        <v>4.6333333333333337</v>
      </c>
      <c r="H48" s="2">
        <v>5.2454265232974917</v>
      </c>
      <c r="I48" s="1">
        <v>7679.8769841269896</v>
      </c>
      <c r="J48" s="1">
        <v>49.1</v>
      </c>
      <c r="K48" s="1">
        <v>9992.2999999999993</v>
      </c>
      <c r="L48" s="1">
        <v>33.450000000000003</v>
      </c>
      <c r="M48" s="2">
        <f>AVERAGEIFS(monthly!N:N,monthly!$B:$B,quaterly!$A48,monthly!$C:$C,quaterly!$B48)</f>
        <v>84.033333333333331</v>
      </c>
      <c r="N48" s="2">
        <f>AVERAGEIFS(monthly!O:O,monthly!$B:$B,quaterly!$A48,monthly!$C:$C,quaterly!$B48)</f>
        <v>687843.3833333333</v>
      </c>
      <c r="O48" s="2">
        <f>SUMIFS(monthly!P:P,monthly!$B:$B,quaterly!$A48,monthly!$C:$C,quaterly!$B48)</f>
        <v>1437</v>
      </c>
      <c r="P48" s="2">
        <f>AVERAGEIFS(monthly!Y:Y,monthly!$B:$B,quaterly!$A48,monthly!$C:$C,quaterly!$B48)</f>
        <v>70.416666666666671</v>
      </c>
      <c r="Q48" s="7">
        <v>1</v>
      </c>
    </row>
    <row r="49" spans="1:17" x14ac:dyDescent="0.6">
      <c r="A49" s="1">
        <v>2006</v>
      </c>
      <c r="B49" s="1">
        <v>4</v>
      </c>
      <c r="C49" s="2">
        <f>SUMIFS(monthly!E:E,monthly!C:C,quaterly!B49,monthly!B:B,quaterly!A49)</f>
        <v>1280143</v>
      </c>
      <c r="D49" s="1">
        <v>14039.56</v>
      </c>
      <c r="E49" s="2">
        <v>84.847590625030321</v>
      </c>
      <c r="F49" s="2">
        <v>7039.9666666666672</v>
      </c>
      <c r="G49" s="2">
        <v>4.4333333333333336</v>
      </c>
      <c r="H49" s="2">
        <v>5.2429641577060915</v>
      </c>
      <c r="I49" s="1">
        <v>7069.22607655502</v>
      </c>
      <c r="J49" s="1">
        <v>49.6</v>
      </c>
      <c r="K49" s="1">
        <v>10097.4</v>
      </c>
      <c r="L49" s="1">
        <v>33.450000000000003</v>
      </c>
      <c r="M49" s="2">
        <f>AVERAGEIFS(monthly!N:N,monthly!$B:$B,quaterly!$A49,monthly!$C:$C,quaterly!$B49)</f>
        <v>92.466666666666654</v>
      </c>
      <c r="N49" s="2">
        <f>AVERAGEIFS(monthly!O:O,monthly!$B:$B,quaterly!$A49,monthly!$C:$C,quaterly!$B49)</f>
        <v>688436.33333333337</v>
      </c>
      <c r="O49" s="2">
        <f>SUMIFS(monthly!P:P,monthly!$B:$B,quaterly!$A49,monthly!$C:$C,quaterly!$B49)</f>
        <v>1179</v>
      </c>
      <c r="P49" s="2">
        <f>AVERAGEIFS(monthly!Y:Y,monthly!$B:$B,quaterly!$A49,monthly!$C:$C,quaterly!$B49)</f>
        <v>59.976666666666667</v>
      </c>
      <c r="Q49" s="7">
        <v>0</v>
      </c>
    </row>
    <row r="50" spans="1:17" x14ac:dyDescent="0.6">
      <c r="A50" s="1">
        <v>2007</v>
      </c>
      <c r="B50" s="1">
        <v>1</v>
      </c>
      <c r="C50" s="2">
        <f>SUMIFS(monthly!E:E,monthly!C:C,quaterly!B50,monthly!B:B,quaterly!A50)</f>
        <v>1300473</v>
      </c>
      <c r="D50" s="1">
        <v>14215.651</v>
      </c>
      <c r="E50" s="2">
        <v>84.223627427699924</v>
      </c>
      <c r="F50" s="2">
        <v>7140.5333333333328</v>
      </c>
      <c r="G50" s="2">
        <v>4.5</v>
      </c>
      <c r="H50" s="2">
        <v>5.2546966205837178</v>
      </c>
      <c r="I50" s="1">
        <v>5957.5954545454497</v>
      </c>
      <c r="J50" s="1">
        <v>49.1</v>
      </c>
      <c r="K50" s="1">
        <v>10267.700000000001</v>
      </c>
      <c r="L50" s="1">
        <v>36.630000000000003</v>
      </c>
      <c r="M50" s="2">
        <f>AVERAGEIFS(monthly!N:N,monthly!$B:$B,quaterly!$A50,monthly!$C:$C,quaterly!$B50)</f>
        <v>92.2</v>
      </c>
      <c r="N50" s="2">
        <f>AVERAGEIFS(monthly!O:O,monthly!$B:$B,quaterly!$A50,monthly!$C:$C,quaterly!$B50)</f>
        <v>688604.53333333333</v>
      </c>
      <c r="O50" s="2">
        <f>SUMIFS(monthly!P:P,monthly!$B:$B,quaterly!$A50,monthly!$C:$C,quaterly!$B50)</f>
        <v>1425</v>
      </c>
      <c r="P50" s="2">
        <f>AVERAGEIFS(monthly!Y:Y,monthly!$B:$B,quaterly!$A50,monthly!$C:$C,quaterly!$B50)</f>
        <v>58.076666666666661</v>
      </c>
      <c r="Q50" s="7">
        <v>0</v>
      </c>
    </row>
    <row r="51" spans="1:17" x14ac:dyDescent="0.6">
      <c r="A51" s="1">
        <v>2007</v>
      </c>
      <c r="B51" s="1">
        <v>2</v>
      </c>
      <c r="C51" s="2">
        <f>SUMIFS(monthly!E:E,monthly!C:C,quaterly!B51,monthly!B:B,quaterly!A51)</f>
        <v>1339026</v>
      </c>
      <c r="D51" s="1">
        <v>14402.082</v>
      </c>
      <c r="E51" s="2">
        <v>82.242063230351377</v>
      </c>
      <c r="F51" s="2">
        <v>7261.333333333333</v>
      </c>
      <c r="G51" s="2">
        <v>4.5</v>
      </c>
      <c r="H51" s="2">
        <v>5.2524050179211468</v>
      </c>
      <c r="I51" s="1">
        <v>7648.51086048455</v>
      </c>
      <c r="J51" s="1">
        <v>48.2</v>
      </c>
      <c r="K51" s="1">
        <v>10406.1</v>
      </c>
      <c r="L51" s="1">
        <v>36.630000000000003</v>
      </c>
      <c r="M51" s="2">
        <f>AVERAGEIFS(monthly!N:N,monthly!$B:$B,quaterly!$A51,monthly!$C:$C,quaterly!$B51)</f>
        <v>86.899999999999991</v>
      </c>
      <c r="N51" s="2">
        <f>AVERAGEIFS(monthly!O:O,monthly!$B:$B,quaterly!$A51,monthly!$C:$C,quaterly!$B51)</f>
        <v>689646.58333333337</v>
      </c>
      <c r="O51" s="2">
        <f>SUMIFS(monthly!P:P,monthly!$B:$B,quaterly!$A51,monthly!$C:$C,quaterly!$B51)</f>
        <v>1574</v>
      </c>
      <c r="P51" s="2">
        <f>AVERAGEIFS(monthly!Y:Y,monthly!$B:$B,quaterly!$A51,monthly!$C:$C,quaterly!$B51)</f>
        <v>64.973333333333343</v>
      </c>
      <c r="Q51" s="7">
        <v>1</v>
      </c>
    </row>
    <row r="52" spans="1:17" x14ac:dyDescent="0.6">
      <c r="A52" s="1">
        <v>2007</v>
      </c>
      <c r="B52" s="1">
        <v>3</v>
      </c>
      <c r="C52" s="2">
        <f>SUMIFS(monthly!E:E,monthly!C:C,quaterly!B52,monthly!B:B,quaterly!A52)</f>
        <v>1351695</v>
      </c>
      <c r="D52" s="1">
        <v>14564.117</v>
      </c>
      <c r="E52" s="2">
        <v>80.338486250966184</v>
      </c>
      <c r="F52" s="2">
        <v>7375.8</v>
      </c>
      <c r="G52" s="2">
        <v>4.666666666666667</v>
      </c>
      <c r="H52" s="2">
        <v>5.0728817204301082</v>
      </c>
      <c r="I52" s="1">
        <v>7717.4954545454602</v>
      </c>
      <c r="J52" s="1">
        <v>48</v>
      </c>
      <c r="K52" s="1">
        <v>10482.6</v>
      </c>
      <c r="L52" s="1">
        <v>36.630000000000003</v>
      </c>
      <c r="M52" s="2">
        <f>AVERAGEIFS(monthly!N:N,monthly!$B:$B,quaterly!$A52,monthly!$C:$C,quaterly!$B52)</f>
        <v>85.733333333333348</v>
      </c>
      <c r="N52" s="2">
        <f>AVERAGEIFS(monthly!O:O,monthly!$B:$B,quaterly!$A52,monthly!$C:$C,quaterly!$B52)</f>
        <v>690737.96666666667</v>
      </c>
      <c r="O52" s="2">
        <f>SUMIFS(monthly!P:P,monthly!$B:$B,quaterly!$A52,monthly!$C:$C,quaterly!$B52)</f>
        <v>1661</v>
      </c>
      <c r="P52" s="2">
        <f>AVERAGEIFS(monthly!Y:Y,monthly!$B:$B,quaterly!$A52,monthly!$C:$C,quaterly!$B52)</f>
        <v>75.463333333333338</v>
      </c>
      <c r="Q52" s="7">
        <v>1</v>
      </c>
    </row>
    <row r="53" spans="1:17" x14ac:dyDescent="0.6">
      <c r="A53" s="1">
        <v>2007</v>
      </c>
      <c r="B53" s="1">
        <v>4</v>
      </c>
      <c r="C53" s="2">
        <f>SUMIFS(monthly!E:E,monthly!C:C,quaterly!B53,monthly!B:B,quaterly!A53)</f>
        <v>1405091</v>
      </c>
      <c r="D53" s="1">
        <v>14715.058000000001</v>
      </c>
      <c r="E53" s="2">
        <v>76.760291159201529</v>
      </c>
      <c r="F53" s="2">
        <v>7455.4666666666672</v>
      </c>
      <c r="G53" s="2">
        <v>4.8</v>
      </c>
      <c r="H53" s="2">
        <v>4.4955555555555557</v>
      </c>
      <c r="I53" s="1">
        <v>7202.9182952715601</v>
      </c>
      <c r="J53" s="1">
        <v>47.7</v>
      </c>
      <c r="K53" s="1">
        <v>10602.2</v>
      </c>
      <c r="L53" s="1">
        <v>36.630000000000003</v>
      </c>
      <c r="M53" s="2">
        <f>AVERAGEIFS(monthly!N:N,monthly!$B:$B,quaterly!$A53,monthly!$C:$C,quaterly!$B53)</f>
        <v>77.5</v>
      </c>
      <c r="N53" s="2">
        <f>AVERAGEIFS(monthly!O:O,monthly!$B:$B,quaterly!$A53,monthly!$C:$C,quaterly!$B53)</f>
        <v>694651.41666666663</v>
      </c>
      <c r="O53" s="2">
        <f>SUMIFS(monthly!P:P,monthly!$B:$B,quaterly!$A53,monthly!$C:$C,quaterly!$B53)</f>
        <v>1663</v>
      </c>
      <c r="P53" s="2">
        <f>AVERAGEIFS(monthly!Y:Y,monthly!$B:$B,quaterly!$A53,monthly!$C:$C,quaterly!$B53)</f>
        <v>90.75333333333333</v>
      </c>
      <c r="Q53" s="7">
        <v>1</v>
      </c>
    </row>
    <row r="54" spans="1:17" x14ac:dyDescent="0.6">
      <c r="A54" s="1">
        <v>2008</v>
      </c>
      <c r="B54" s="1">
        <v>1</v>
      </c>
      <c r="C54" s="2">
        <f>SUMIFS(monthly!E:E,monthly!C:C,quaterly!B54,monthly!B:B,quaterly!A54)</f>
        <v>1426219</v>
      </c>
      <c r="D54" s="1">
        <v>14706.538</v>
      </c>
      <c r="E54" s="2">
        <v>74.676095508555548</v>
      </c>
      <c r="F54" s="2">
        <v>7597.4333333333334</v>
      </c>
      <c r="G54" s="2">
        <v>5</v>
      </c>
      <c r="H54" s="2">
        <v>3.1771116054875796</v>
      </c>
      <c r="I54" s="1">
        <v>7818.1225791752104</v>
      </c>
      <c r="J54" s="1">
        <v>47.1</v>
      </c>
      <c r="K54" s="1">
        <v>10734</v>
      </c>
      <c r="L54" s="1">
        <v>60.8</v>
      </c>
      <c r="M54" s="2">
        <f>AVERAGEIFS(monthly!N:N,monthly!$B:$B,quaterly!$A54,monthly!$C:$C,quaterly!$B54)</f>
        <v>72.899999999999991</v>
      </c>
      <c r="N54" s="2">
        <f>AVERAGEIFS(monthly!O:O,monthly!$B:$B,quaterly!$A54,monthly!$C:$C,quaterly!$B54)</f>
        <v>698523.33333333337</v>
      </c>
      <c r="O54" s="2">
        <f>SUMIFS(monthly!P:P,monthly!$B:$B,quaterly!$A54,monthly!$C:$C,quaterly!$B54)</f>
        <v>1496</v>
      </c>
      <c r="P54" s="2">
        <f>AVERAGEIFS(monthly!Y:Y,monthly!$B:$B,quaterly!$A54,monthly!$C:$C,quaterly!$B54)</f>
        <v>97.936666666666667</v>
      </c>
      <c r="Q54" s="7">
        <v>1</v>
      </c>
    </row>
    <row r="55" spans="1:17" x14ac:dyDescent="0.6">
      <c r="A55" s="1">
        <v>2008</v>
      </c>
      <c r="B55" s="1">
        <v>2</v>
      </c>
      <c r="C55" s="2">
        <f>SUMIFS(monthly!E:E,monthly!C:C,quaterly!B55,monthly!B:B,quaterly!A55)</f>
        <v>1440604</v>
      </c>
      <c r="D55" s="1">
        <v>14865.700999999999</v>
      </c>
      <c r="E55" s="2">
        <v>72.736240976572873</v>
      </c>
      <c r="F55" s="2">
        <v>7727.5</v>
      </c>
      <c r="G55" s="2">
        <v>5.333333333333333</v>
      </c>
      <c r="H55" s="2">
        <v>2.0859068100358424</v>
      </c>
      <c r="I55" s="1">
        <v>8454.1022727272702</v>
      </c>
      <c r="J55" s="1">
        <v>46.1</v>
      </c>
      <c r="K55" s="1">
        <v>11061.8</v>
      </c>
      <c r="L55" s="1">
        <v>60.8</v>
      </c>
      <c r="M55" s="2">
        <f>AVERAGEIFS(monthly!N:N,monthly!$B:$B,quaterly!$A55,monthly!$C:$C,quaterly!$B55)</f>
        <v>59.6</v>
      </c>
      <c r="N55" s="2">
        <f>AVERAGEIFS(monthly!O:O,monthly!$B:$B,quaterly!$A55,monthly!$C:$C,quaterly!$B55)</f>
        <v>702851.1</v>
      </c>
      <c r="O55" s="2">
        <f>SUMIFS(monthly!P:P,monthly!$B:$B,quaterly!$A55,monthly!$C:$C,quaterly!$B55)</f>
        <v>1679</v>
      </c>
      <c r="P55" s="2">
        <f>AVERAGEIFS(monthly!Y:Y,monthly!$B:$B,quaterly!$A55,monthly!$C:$C,quaterly!$B55)</f>
        <v>123.95333333333333</v>
      </c>
      <c r="Q55" s="7">
        <v>1</v>
      </c>
    </row>
    <row r="56" spans="1:17" x14ac:dyDescent="0.6">
      <c r="A56" s="1">
        <v>2008</v>
      </c>
      <c r="B56" s="1">
        <v>3</v>
      </c>
      <c r="C56" s="2">
        <f>SUMIFS(monthly!E:E,monthly!C:C,quaterly!B56,monthly!B:B,quaterly!A56)</f>
        <v>1394199</v>
      </c>
      <c r="D56" s="1">
        <v>14898.999</v>
      </c>
      <c r="E56" s="2">
        <v>75.62099512941559</v>
      </c>
      <c r="F56" s="2">
        <v>7823.4333333333334</v>
      </c>
      <c r="G56" s="2">
        <v>6</v>
      </c>
      <c r="H56" s="2">
        <v>1.93926523297491</v>
      </c>
      <c r="I56" s="1">
        <v>7671.9784584980198</v>
      </c>
      <c r="J56" s="1">
        <v>45.6</v>
      </c>
      <c r="K56" s="1">
        <v>10964.4</v>
      </c>
      <c r="L56" s="1">
        <v>60.8</v>
      </c>
      <c r="M56" s="2">
        <f>AVERAGEIFS(monthly!N:N,monthly!$B:$B,quaterly!$A56,monthly!$C:$C,quaterly!$B56)</f>
        <v>64.833333333333329</v>
      </c>
      <c r="N56" s="2">
        <f>AVERAGEIFS(monthly!O:O,monthly!$B:$B,quaterly!$A56,monthly!$C:$C,quaterly!$B56)</f>
        <v>706472.66666666663</v>
      </c>
      <c r="O56" s="2">
        <f>SUMIFS(monthly!P:P,monthly!$B:$B,quaterly!$A56,monthly!$C:$C,quaterly!$B56)</f>
        <v>1646</v>
      </c>
      <c r="P56" s="2">
        <f>AVERAGEIFS(monthly!Y:Y,monthly!$B:$B,quaterly!$A56,monthly!$C:$C,quaterly!$B56)</f>
        <v>118.05000000000001</v>
      </c>
      <c r="Q56" s="7">
        <v>0</v>
      </c>
    </row>
    <row r="57" spans="1:17" x14ac:dyDescent="0.6">
      <c r="A57" s="1">
        <v>2008</v>
      </c>
      <c r="B57" s="1">
        <v>4</v>
      </c>
      <c r="C57" s="2">
        <f>SUMIFS(monthly!E:E,monthly!C:C,quaterly!B57,monthly!B:B,quaterly!A57)</f>
        <v>1171938</v>
      </c>
      <c r="D57" s="1">
        <v>14608.209000000001</v>
      </c>
      <c r="E57" s="2">
        <v>84.216281651053663</v>
      </c>
      <c r="F57" s="2">
        <v>8069.2</v>
      </c>
      <c r="G57" s="2">
        <v>6.8666666666666671</v>
      </c>
      <c r="H57" s="2">
        <v>0.50406093189964152</v>
      </c>
      <c r="I57" s="1">
        <v>3909.72468081436</v>
      </c>
      <c r="J57" s="1">
        <v>47</v>
      </c>
      <c r="K57" s="1">
        <v>10912.4</v>
      </c>
      <c r="L57" s="1">
        <v>63.860869565217399</v>
      </c>
      <c r="M57" s="2">
        <f>AVERAGEIFS(monthly!N:N,monthly!$B:$B,quaterly!$A57,monthly!$C:$C,quaterly!$B57)</f>
        <v>57.666666666666664</v>
      </c>
      <c r="N57" s="2">
        <f>AVERAGEIFS(monthly!O:O,monthly!$B:$B,quaterly!$A57,monthly!$C:$C,quaterly!$B57)</f>
        <v>701892.31666666677</v>
      </c>
      <c r="O57" s="2">
        <f>SUMIFS(monthly!P:P,monthly!$B:$B,quaterly!$A57,monthly!$C:$C,quaterly!$B57)</f>
        <v>1260</v>
      </c>
      <c r="P57" s="2">
        <f>AVERAGEIFS(monthly!Y:Y,monthly!$B:$B,quaterly!$A57,monthly!$C:$C,quaterly!$B57)</f>
        <v>58.346666666666671</v>
      </c>
      <c r="Q57" s="7">
        <v>0</v>
      </c>
    </row>
    <row r="58" spans="1:17" x14ac:dyDescent="0.6">
      <c r="A58" s="1">
        <v>2009</v>
      </c>
      <c r="B58" s="1">
        <v>1</v>
      </c>
      <c r="C58" s="2">
        <f>SUMIFS(monthly!E:E,monthly!C:C,quaterly!B58,monthly!B:B,quaterly!A58)</f>
        <v>1020140</v>
      </c>
      <c r="D58" s="1">
        <v>14430.902</v>
      </c>
      <c r="E58" s="2">
        <v>85.711104565190581</v>
      </c>
      <c r="F58" s="2">
        <v>8331.9</v>
      </c>
      <c r="G58" s="2">
        <v>8.2666666666666675</v>
      </c>
      <c r="H58" s="2">
        <v>0.18566052227342555</v>
      </c>
      <c r="I58" s="1">
        <v>3453.2148809523801</v>
      </c>
      <c r="J58" s="1">
        <v>47.2</v>
      </c>
      <c r="K58" s="1">
        <v>10830.4</v>
      </c>
      <c r="L58" s="1">
        <v>70.723939393939403</v>
      </c>
      <c r="M58" s="2">
        <f>AVERAGEIFS(monthly!N:N,monthly!$B:$B,quaterly!$A58,monthly!$C:$C,quaterly!$B58)</f>
        <v>58.266666666666673</v>
      </c>
      <c r="N58" s="2">
        <f>AVERAGEIFS(monthly!O:O,monthly!$B:$B,quaterly!$A58,monthly!$C:$C,quaterly!$B58)</f>
        <v>705006.79999999993</v>
      </c>
      <c r="O58" s="2">
        <f>SUMIFS(monthly!P:P,monthly!$B:$B,quaterly!$A58,monthly!$C:$C,quaterly!$B58)</f>
        <v>1748</v>
      </c>
      <c r="P58" s="2">
        <f>AVERAGEIFS(monthly!Y:Y,monthly!$B:$B,quaterly!$A58,monthly!$C:$C,quaterly!$B58)</f>
        <v>42.913333333333334</v>
      </c>
      <c r="Q58" s="7">
        <v>0</v>
      </c>
    </row>
    <row r="59" spans="1:17" x14ac:dyDescent="0.6">
      <c r="A59" s="1">
        <v>2009</v>
      </c>
      <c r="B59" s="1">
        <v>2</v>
      </c>
      <c r="C59" s="2">
        <f>SUMIFS(monthly!E:E,monthly!C:C,quaterly!B59,monthly!B:B,quaterly!A59)</f>
        <v>1019395</v>
      </c>
      <c r="D59" s="1">
        <v>14381.236000000001</v>
      </c>
      <c r="E59" s="2">
        <v>82.50187018270708</v>
      </c>
      <c r="F59" s="2">
        <v>8433.4666666666672</v>
      </c>
      <c r="G59" s="2">
        <v>9.2999999999999989</v>
      </c>
      <c r="H59" s="2">
        <v>0.17802867383512547</v>
      </c>
      <c r="I59" s="1">
        <v>4681.2724481658697</v>
      </c>
      <c r="J59" s="1">
        <v>46.7</v>
      </c>
      <c r="K59" s="1">
        <v>10946.2</v>
      </c>
      <c r="L59" s="1">
        <v>64.710461760461797</v>
      </c>
      <c r="M59" s="2">
        <f>AVERAGEIFS(monthly!N:N,monthly!$B:$B,quaterly!$A59,monthly!$C:$C,quaterly!$B59)</f>
        <v>68.2</v>
      </c>
      <c r="N59" s="2">
        <f>AVERAGEIFS(monthly!O:O,monthly!$B:$B,quaterly!$A59,monthly!$C:$C,quaterly!$B59)</f>
        <v>719243.56666666677</v>
      </c>
      <c r="O59" s="2">
        <f>SUMIFS(monthly!P:P,monthly!$B:$B,quaterly!$A59,monthly!$C:$C,quaterly!$B59)</f>
        <v>1883</v>
      </c>
      <c r="P59" s="2">
        <f>AVERAGEIFS(monthly!Y:Y,monthly!$B:$B,quaterly!$A59,monthly!$C:$C,quaterly!$B59)</f>
        <v>59.44</v>
      </c>
      <c r="Q59" s="7">
        <v>1</v>
      </c>
    </row>
    <row r="60" spans="1:17" x14ac:dyDescent="0.6">
      <c r="A60" s="1">
        <v>2009</v>
      </c>
      <c r="B60" s="1">
        <v>3</v>
      </c>
      <c r="C60" s="2">
        <f>SUMIFS(monthly!E:E,monthly!C:C,quaterly!B60,monthly!B:B,quaterly!A60)</f>
        <v>1063874</v>
      </c>
      <c r="D60" s="1">
        <v>14448.882</v>
      </c>
      <c r="E60" s="2">
        <v>78.315093740815286</v>
      </c>
      <c r="F60" s="2">
        <v>8462.9666666666653</v>
      </c>
      <c r="G60" s="2">
        <v>9.6333333333333346</v>
      </c>
      <c r="H60" s="2">
        <v>0.15426523297491038</v>
      </c>
      <c r="I60" s="1">
        <v>5867.01268115942</v>
      </c>
      <c r="J60" s="1">
        <v>46.3</v>
      </c>
      <c r="K60" s="1">
        <v>10888.3</v>
      </c>
      <c r="L60" s="1">
        <v>87.444158981115507</v>
      </c>
      <c r="M60" s="2">
        <f>AVERAGEIFS(monthly!N:N,monthly!$B:$B,quaterly!$A60,monthly!$C:$C,quaterly!$B60)</f>
        <v>68.399999999999991</v>
      </c>
      <c r="N60" s="2">
        <f>AVERAGEIFS(monthly!O:O,monthly!$B:$B,quaterly!$A60,monthly!$C:$C,quaterly!$B60)</f>
        <v>724256.25</v>
      </c>
      <c r="O60" s="2">
        <f>SUMIFS(monthly!P:P,monthly!$B:$B,quaterly!$A60,monthly!$C:$C,quaterly!$B60)</f>
        <v>1711</v>
      </c>
      <c r="P60" s="2">
        <f>AVERAGEIFS(monthly!Y:Y,monthly!$B:$B,quaterly!$A60,monthly!$C:$C,quaterly!$B60)</f>
        <v>68.2</v>
      </c>
      <c r="Q60" s="7">
        <v>1</v>
      </c>
    </row>
    <row r="61" spans="1:17" x14ac:dyDescent="0.6">
      <c r="A61" s="1">
        <v>2009</v>
      </c>
      <c r="B61" s="1">
        <v>4</v>
      </c>
      <c r="C61" s="2">
        <f>SUMIFS(monthly!E:E,monthly!C:C,quaterly!B61,monthly!B:B,quaterly!A61)</f>
        <v>1106980</v>
      </c>
      <c r="D61" s="1">
        <v>14651.249</v>
      </c>
      <c r="E61" s="2">
        <v>76.046272682045455</v>
      </c>
      <c r="F61" s="2">
        <v>8505.9666666666672</v>
      </c>
      <c r="G61" s="2">
        <v>9.9333333333333318</v>
      </c>
      <c r="H61" s="2">
        <v>0.11837634408602149</v>
      </c>
      <c r="I61" s="1">
        <v>6655.1351010100998</v>
      </c>
      <c r="J61" s="1">
        <v>46.3</v>
      </c>
      <c r="K61" s="1">
        <v>10988.3</v>
      </c>
      <c r="L61" s="1">
        <v>97.097110860154501</v>
      </c>
      <c r="M61" s="2">
        <f>AVERAGEIFS(monthly!N:N,monthly!$B:$B,quaterly!$A61,monthly!$C:$C,quaterly!$B61)</f>
        <v>70.166666666666671</v>
      </c>
      <c r="N61" s="2">
        <f>AVERAGEIFS(monthly!O:O,monthly!$B:$B,quaterly!$A61,monthly!$C:$C,quaterly!$B61)</f>
        <v>725474.5</v>
      </c>
      <c r="O61" s="2">
        <f>SUMIFS(monthly!P:P,monthly!$B:$B,quaterly!$A61,monthly!$C:$C,quaterly!$B61)</f>
        <v>1461</v>
      </c>
      <c r="P61" s="2">
        <f>AVERAGEIFS(monthly!Y:Y,monthly!$B:$B,quaterly!$A61,monthly!$C:$C,quaterly!$B61)</f>
        <v>76.059999999999988</v>
      </c>
      <c r="Q61" s="7">
        <v>1</v>
      </c>
    </row>
    <row r="62" spans="1:17" x14ac:dyDescent="0.6">
      <c r="A62" s="1">
        <v>2010</v>
      </c>
      <c r="B62" s="1">
        <v>1</v>
      </c>
      <c r="C62" s="2">
        <f>SUMIFS(monthly!E:E,monthly!C:C,quaterly!B62,monthly!B:B,quaterly!A62)</f>
        <v>1188568</v>
      </c>
      <c r="D62" s="1">
        <v>14764.61</v>
      </c>
      <c r="E62" s="2">
        <v>79.555873420015246</v>
      </c>
      <c r="F62" s="2">
        <v>8509.7666666666664</v>
      </c>
      <c r="G62" s="2">
        <v>9.8333333333333339</v>
      </c>
      <c r="H62" s="2">
        <v>0.13364823348694321</v>
      </c>
      <c r="I62" s="1">
        <v>7233.9949275362296</v>
      </c>
      <c r="J62" s="1">
        <v>46</v>
      </c>
      <c r="K62" s="1">
        <v>11097</v>
      </c>
      <c r="L62" s="1">
        <v>131.099616977225</v>
      </c>
      <c r="M62" s="2">
        <f>AVERAGEIFS(monthly!N:N,monthly!$B:$B,quaterly!$A62,monthly!$C:$C,quaterly!$B62)</f>
        <v>73.86666666666666</v>
      </c>
      <c r="N62" s="2">
        <f>AVERAGEIFS(monthly!O:O,monthly!$B:$B,quaterly!$A62,monthly!$C:$C,quaterly!$B62)</f>
        <v>726611.6</v>
      </c>
      <c r="O62" s="2">
        <f>SUMIFS(monthly!P:P,monthly!$B:$B,quaterly!$A62,monthly!$C:$C,quaterly!$B62)</f>
        <v>1945</v>
      </c>
      <c r="P62" s="2">
        <f>AVERAGEIFS(monthly!Y:Y,monthly!$B:$B,quaterly!$A62,monthly!$C:$C,quaterly!$B62)</f>
        <v>78.64</v>
      </c>
      <c r="Q62" s="7">
        <v>1</v>
      </c>
    </row>
    <row r="63" spans="1:17" x14ac:dyDescent="0.6">
      <c r="A63" s="1">
        <v>2010</v>
      </c>
      <c r="B63" s="1">
        <v>2</v>
      </c>
      <c r="C63" s="2">
        <f>SUMIFS(monthly!E:E,monthly!C:C,quaterly!B63,monthly!B:B,quaterly!A63)</f>
        <v>1205836</v>
      </c>
      <c r="D63" s="1">
        <v>14980.192999999999</v>
      </c>
      <c r="E63" s="2">
        <v>84.389786147790048</v>
      </c>
      <c r="F63" s="2">
        <v>8597.6</v>
      </c>
      <c r="G63" s="2">
        <v>9.6333333333333329</v>
      </c>
      <c r="H63" s="2">
        <v>0.19188172043010762</v>
      </c>
      <c r="I63" s="1">
        <v>7024.8317982456101</v>
      </c>
      <c r="J63" s="1">
        <v>45.9</v>
      </c>
      <c r="K63" s="1">
        <v>11298.8</v>
      </c>
      <c r="L63" s="1">
        <v>159.149206349206</v>
      </c>
      <c r="M63" s="2">
        <f>AVERAGEIFS(monthly!N:N,monthly!$B:$B,quaterly!$A63,monthly!$C:$C,quaterly!$B63)</f>
        <v>73.933333333333337</v>
      </c>
      <c r="N63" s="2">
        <f>AVERAGEIFS(monthly!O:O,monthly!$B:$B,quaterly!$A63,monthly!$C:$C,quaterly!$B63)</f>
        <v>726597.85</v>
      </c>
      <c r="O63" s="2">
        <f>SUMIFS(monthly!P:P,monthly!$B:$B,quaterly!$A63,monthly!$C:$C,quaterly!$B63)</f>
        <v>2157</v>
      </c>
      <c r="P63" s="2">
        <f>AVERAGEIFS(monthly!Y:Y,monthly!$B:$B,quaterly!$A63,monthly!$C:$C,quaterly!$B63)</f>
        <v>77.790000000000006</v>
      </c>
      <c r="Q63" s="7">
        <v>0</v>
      </c>
    </row>
    <row r="64" spans="1:17" x14ac:dyDescent="0.6">
      <c r="A64" s="1">
        <v>2010</v>
      </c>
      <c r="B64" s="1">
        <v>3</v>
      </c>
      <c r="C64" s="2">
        <f>SUMIFS(monthly!E:E,monthly!C:C,quaterly!B64,monthly!B:B,quaterly!A64)</f>
        <v>1232729</v>
      </c>
      <c r="D64" s="1">
        <v>15141.607</v>
      </c>
      <c r="E64" s="2">
        <v>82.100966598239538</v>
      </c>
      <c r="F64" s="2">
        <v>8682.3000000000011</v>
      </c>
      <c r="G64" s="2">
        <v>9.4666666666666668</v>
      </c>
      <c r="H64" s="2">
        <v>0.18886738351254487</v>
      </c>
      <c r="I64" s="1">
        <v>7260.9419191919196</v>
      </c>
      <c r="J64" s="1">
        <v>45.8</v>
      </c>
      <c r="K64" s="1">
        <v>11382</v>
      </c>
      <c r="L64" s="1">
        <v>137.44393939393899</v>
      </c>
      <c r="M64" s="2">
        <f>AVERAGEIFS(monthly!N:N,monthly!$B:$B,quaterly!$A64,monthly!$C:$C,quaterly!$B64)</f>
        <v>68.3</v>
      </c>
      <c r="N64" s="2">
        <f>AVERAGEIFS(monthly!O:O,monthly!$B:$B,quaterly!$A64,monthly!$C:$C,quaterly!$B64)</f>
        <v>726532.4</v>
      </c>
      <c r="O64" s="2">
        <f>SUMIFS(monthly!P:P,monthly!$B:$B,quaterly!$A64,monthly!$C:$C,quaterly!$B64)</f>
        <v>1783</v>
      </c>
      <c r="P64" s="2">
        <f>AVERAGEIFS(monthly!Y:Y,monthly!$B:$B,quaterly!$A64,monthly!$C:$C,quaterly!$B64)</f>
        <v>76.053333333333327</v>
      </c>
      <c r="Q64" s="7">
        <v>0</v>
      </c>
    </row>
    <row r="65" spans="1:17" x14ac:dyDescent="0.6">
      <c r="A65" s="1">
        <v>2010</v>
      </c>
      <c r="B65" s="1">
        <v>4</v>
      </c>
      <c r="C65" s="2">
        <f>SUMIFS(monthly!E:E,monthly!C:C,quaterly!B65,monthly!B:B,quaterly!A65)</f>
        <v>1274021</v>
      </c>
      <c r="D65" s="1">
        <v>15309.474</v>
      </c>
      <c r="E65" s="2">
        <v>78.62826846891052</v>
      </c>
      <c r="F65" s="2">
        <v>8793.6333333333332</v>
      </c>
      <c r="G65" s="2">
        <v>9.5000000000000018</v>
      </c>
      <c r="H65" s="2">
        <v>0.18961648745519721</v>
      </c>
      <c r="I65" s="1">
        <v>8633.6798340548303</v>
      </c>
      <c r="J65" s="1">
        <v>45.7</v>
      </c>
      <c r="K65" s="1">
        <v>11498.3</v>
      </c>
      <c r="L65" s="1">
        <v>159.18567977915799</v>
      </c>
      <c r="M65" s="2">
        <f>AVERAGEIFS(monthly!N:N,monthly!$B:$B,quaterly!$A65,monthly!$C:$C,quaterly!$B65)</f>
        <v>71.266666666666666</v>
      </c>
      <c r="N65" s="2">
        <f>AVERAGEIFS(monthly!O:O,monthly!$B:$B,quaterly!$A65,monthly!$C:$C,quaterly!$B65)</f>
        <v>726530.55000000016</v>
      </c>
      <c r="O65" s="2">
        <f>SUMIFS(monthly!P:P,monthly!$B:$B,quaterly!$A65,monthly!$C:$C,quaterly!$B65)</f>
        <v>1660</v>
      </c>
      <c r="P65" s="2">
        <f>AVERAGEIFS(monthly!Y:Y,monthly!$B:$B,quaterly!$A65,monthly!$C:$C,quaterly!$B65)</f>
        <v>85.096666666666664</v>
      </c>
      <c r="Q65" s="7">
        <v>1</v>
      </c>
    </row>
    <row r="66" spans="1:17" x14ac:dyDescent="0.6">
      <c r="A66" s="1">
        <v>2011</v>
      </c>
      <c r="B66" s="1">
        <v>1</v>
      </c>
      <c r="C66" s="2">
        <f>SUMIFS(monthly!E:E,monthly!C:C,quaterly!B66,monthly!B:B,quaterly!A66)</f>
        <v>1347842</v>
      </c>
      <c r="D66" s="1">
        <v>15351.448</v>
      </c>
      <c r="E66" s="2">
        <v>77.739399350833722</v>
      </c>
      <c r="F66" s="2">
        <v>8907.0666666666675</v>
      </c>
      <c r="G66" s="2">
        <v>9.0333333333333332</v>
      </c>
      <c r="H66" s="2">
        <v>0.15462749615975421</v>
      </c>
      <c r="I66" s="1">
        <v>9639.1653985507201</v>
      </c>
      <c r="J66" s="1">
        <v>45.1</v>
      </c>
      <c r="K66" s="1">
        <v>11711.6</v>
      </c>
      <c r="L66" s="1">
        <v>178.72217391304301</v>
      </c>
      <c r="M66" s="2">
        <f>AVERAGEIFS(monthly!N:N,monthly!$B:$B,quaterly!$A66,monthly!$C:$C,quaterly!$B66)</f>
        <v>73.066666666666663</v>
      </c>
      <c r="N66" s="2">
        <f>AVERAGEIFS(monthly!O:O,monthly!$B:$B,quaterly!$A66,monthly!$C:$C,quaterly!$B66)</f>
        <v>726543.16666666663</v>
      </c>
      <c r="O66" s="2">
        <f>SUMIFS(monthly!P:P,monthly!$B:$B,quaterly!$A66,monthly!$C:$C,quaterly!$B66)</f>
        <v>1581</v>
      </c>
      <c r="P66" s="2">
        <f>AVERAGEIFS(monthly!Y:Y,monthly!$B:$B,quaterly!$A66,monthly!$C:$C,quaterly!$B66)</f>
        <v>93.536666666666676</v>
      </c>
      <c r="Q66" s="7">
        <v>1</v>
      </c>
    </row>
    <row r="67" spans="1:17" x14ac:dyDescent="0.6">
      <c r="A67" s="1">
        <v>2011</v>
      </c>
      <c r="B67" s="1">
        <v>2</v>
      </c>
      <c r="C67" s="2">
        <f>SUMIFS(monthly!E:E,monthly!C:C,quaterly!B67,monthly!B:B,quaterly!A67)</f>
        <v>1367723</v>
      </c>
      <c r="D67" s="1">
        <v>15557.539000000001</v>
      </c>
      <c r="E67" s="2">
        <v>74.786521473316739</v>
      </c>
      <c r="F67" s="2">
        <v>9103.2666666666664</v>
      </c>
      <c r="G67" s="2">
        <v>9.0666666666666682</v>
      </c>
      <c r="H67" s="2">
        <v>9.4623655913978519E-2</v>
      </c>
      <c r="I67" s="1">
        <v>9160.4257575757601</v>
      </c>
      <c r="J67" s="1">
        <v>44.4</v>
      </c>
      <c r="K67" s="1">
        <v>11803.4</v>
      </c>
      <c r="L67" s="1">
        <v>175.74446127946101</v>
      </c>
      <c r="M67" s="2">
        <f>AVERAGEIFS(monthly!N:N,monthly!$B:$B,quaterly!$A67,monthly!$C:$C,quaterly!$B67)</f>
        <v>71.86666666666666</v>
      </c>
      <c r="N67" s="2">
        <f>AVERAGEIFS(monthly!O:O,monthly!$B:$B,quaterly!$A67,monthly!$C:$C,quaterly!$B67)</f>
        <v>726540.16666666663</v>
      </c>
      <c r="O67" s="2">
        <f>SUMIFS(monthly!P:P,monthly!$B:$B,quaterly!$A67,monthly!$C:$C,quaterly!$B67)</f>
        <v>1970</v>
      </c>
      <c r="P67" s="2">
        <f>AVERAGEIFS(monthly!Y:Y,monthly!$B:$B,quaterly!$A67,monthly!$C:$C,quaterly!$B67)</f>
        <v>102.23</v>
      </c>
      <c r="Q67" s="7">
        <v>1</v>
      </c>
    </row>
    <row r="68" spans="1:17" x14ac:dyDescent="0.6">
      <c r="A68" s="1">
        <v>2011</v>
      </c>
      <c r="B68" s="1">
        <v>3</v>
      </c>
      <c r="C68" s="2">
        <f>SUMIFS(monthly!E:E,monthly!C:C,quaterly!B68,monthly!B:B,quaterly!A68)</f>
        <v>1386267</v>
      </c>
      <c r="D68" s="1">
        <v>15647.68</v>
      </c>
      <c r="E68" s="2">
        <v>75.327999256282965</v>
      </c>
      <c r="F68" s="2">
        <v>9469.7000000000007</v>
      </c>
      <c r="G68" s="2">
        <v>9</v>
      </c>
      <c r="H68" s="2">
        <v>8.3591397849462387E-2</v>
      </c>
      <c r="I68" s="1">
        <v>8982.8630952381009</v>
      </c>
      <c r="J68" s="1">
        <v>44.2</v>
      </c>
      <c r="K68" s="1">
        <v>11921.1</v>
      </c>
      <c r="L68" s="1">
        <v>175.88448773448701</v>
      </c>
      <c r="M68" s="2">
        <f>AVERAGEIFS(monthly!N:N,monthly!$B:$B,quaterly!$A68,monthly!$C:$C,quaterly!$B68)</f>
        <v>59.666666666666664</v>
      </c>
      <c r="N68" s="2">
        <f>AVERAGEIFS(monthly!O:O,monthly!$B:$B,quaterly!$A68,monthly!$C:$C,quaterly!$B68)</f>
        <v>710039</v>
      </c>
      <c r="O68" s="2">
        <f>SUMIFS(monthly!P:P,monthly!$B:$B,quaterly!$A68,monthly!$C:$C,quaterly!$B68)</f>
        <v>2058</v>
      </c>
      <c r="P68" s="2">
        <f>AVERAGEIFS(monthly!Y:Y,monthly!$B:$B,quaterly!$A68,monthly!$C:$C,quaterly!$B68)</f>
        <v>89.716666666666654</v>
      </c>
      <c r="Q68" s="7">
        <v>0</v>
      </c>
    </row>
    <row r="69" spans="1:17" x14ac:dyDescent="0.6">
      <c r="A69" s="1">
        <v>2011</v>
      </c>
      <c r="B69" s="1">
        <v>4</v>
      </c>
      <c r="C69" s="2">
        <f>SUMIFS(monthly!E:E,monthly!C:C,quaterly!B69,monthly!B:B,quaterly!A69)</f>
        <v>1413115</v>
      </c>
      <c r="D69" s="1">
        <v>15842.259</v>
      </c>
      <c r="E69" s="2">
        <v>78.219047425079367</v>
      </c>
      <c r="F69" s="2">
        <v>9628.4333333333343</v>
      </c>
      <c r="G69" s="2">
        <v>8.6333333333333329</v>
      </c>
      <c r="H69" s="2">
        <v>7.4419354838709706E-2</v>
      </c>
      <c r="I69" s="1">
        <v>7511.3627344877405</v>
      </c>
      <c r="J69" s="1">
        <v>44.2</v>
      </c>
      <c r="K69" s="1">
        <v>11987.4</v>
      </c>
      <c r="L69" s="1">
        <v>140.80974747474701</v>
      </c>
      <c r="M69" s="2">
        <f>AVERAGEIFS(monthly!N:N,monthly!$B:$B,quaterly!$A69,monthly!$C:$C,quaterly!$B69)</f>
        <v>64.8</v>
      </c>
      <c r="N69" s="2">
        <f>AVERAGEIFS(monthly!O:O,monthly!$B:$B,quaterly!$A69,monthly!$C:$C,quaterly!$B69)</f>
        <v>695951.33333333337</v>
      </c>
      <c r="O69" s="2">
        <f>SUMIFS(monthly!P:P,monthly!$B:$B,quaterly!$A69,monthly!$C:$C,quaterly!$B69)</f>
        <v>1836</v>
      </c>
      <c r="P69" s="2">
        <f>AVERAGEIFS(monthly!Y:Y,monthly!$B:$B,quaterly!$A69,monthly!$C:$C,quaterly!$B69)</f>
        <v>94.013333333333321</v>
      </c>
      <c r="Q69" s="7">
        <v>1</v>
      </c>
    </row>
    <row r="70" spans="1:17" x14ac:dyDescent="0.6">
      <c r="A70" s="1">
        <v>2012</v>
      </c>
      <c r="B70" s="1">
        <v>1</v>
      </c>
      <c r="C70" s="2">
        <f>SUMIFS(monthly!E:E,monthly!C:C,quaterly!B70,monthly!B:B,quaterly!A70)</f>
        <v>1448598</v>
      </c>
      <c r="D70" s="1">
        <v>16068.805</v>
      </c>
      <c r="E70" s="2">
        <v>79.578772654606055</v>
      </c>
      <c r="F70" s="2">
        <v>9799.6333333333332</v>
      </c>
      <c r="G70" s="2">
        <v>8.2666666666666675</v>
      </c>
      <c r="H70" s="2">
        <v>0.10416759362254358</v>
      </c>
      <c r="I70" s="1">
        <v>8324.7296176046202</v>
      </c>
      <c r="J70" s="1">
        <v>43.9</v>
      </c>
      <c r="K70" s="1">
        <v>12252.1</v>
      </c>
      <c r="L70" s="1">
        <v>141.802164502164</v>
      </c>
      <c r="M70" s="2">
        <f>AVERAGEIFS(monthly!N:N,monthly!$B:$B,quaterly!$A70,monthly!$C:$C,quaterly!$B70)</f>
        <v>75.5</v>
      </c>
      <c r="N70" s="2">
        <f>AVERAGEIFS(monthly!O:O,monthly!$B:$B,quaterly!$A70,monthly!$C:$C,quaterly!$B70)</f>
        <v>695951</v>
      </c>
      <c r="O70" s="2">
        <f>SUMIFS(monthly!P:P,monthly!$B:$B,quaterly!$A70,monthly!$C:$C,quaterly!$B70)</f>
        <v>2452</v>
      </c>
      <c r="P70" s="2">
        <f>AVERAGEIFS(monthly!Y:Y,monthly!$B:$B,quaterly!$A70,monthly!$C:$C,quaterly!$B70)</f>
        <v>102.87666666666667</v>
      </c>
      <c r="Q70" s="7">
        <v>1</v>
      </c>
    </row>
    <row r="71" spans="1:17" x14ac:dyDescent="0.6">
      <c r="A71" s="1">
        <v>2012</v>
      </c>
      <c r="B71" s="1">
        <v>2</v>
      </c>
      <c r="C71" s="2">
        <f>SUMIFS(monthly!E:E,monthly!C:C,quaterly!B71,monthly!B:B,quaterly!A71)</f>
        <v>1409721</v>
      </c>
      <c r="D71" s="1">
        <v>16207.115</v>
      </c>
      <c r="E71" s="2">
        <v>80.849144130326124</v>
      </c>
      <c r="F71" s="2">
        <v>9951.9333333333325</v>
      </c>
      <c r="G71" s="2">
        <v>8.1999999999999993</v>
      </c>
      <c r="H71" s="2">
        <v>0.1522688172043011</v>
      </c>
      <c r="I71" s="1">
        <v>7870.2416267942599</v>
      </c>
      <c r="J71" s="1">
        <v>43.5</v>
      </c>
      <c r="K71" s="1">
        <v>12364.2</v>
      </c>
      <c r="L71" s="1">
        <v>139.513716108453</v>
      </c>
      <c r="M71" s="2">
        <f>AVERAGEIFS(monthly!N:N,monthly!$B:$B,quaterly!$A71,monthly!$C:$C,quaterly!$B71)</f>
        <v>76.3</v>
      </c>
      <c r="N71" s="2">
        <f>AVERAGEIFS(monthly!O:O,monthly!$B:$B,quaterly!$A71,monthly!$C:$C,quaterly!$B71)</f>
        <v>695951</v>
      </c>
      <c r="O71" s="2">
        <f>SUMIFS(monthly!P:P,monthly!$B:$B,quaterly!$A71,monthly!$C:$C,quaterly!$B71)</f>
        <v>3493</v>
      </c>
      <c r="P71" s="2">
        <f>AVERAGEIFS(monthly!Y:Y,monthly!$B:$B,quaterly!$A71,monthly!$C:$C,quaterly!$B71)</f>
        <v>93.423333333333332</v>
      </c>
      <c r="Q71" s="7">
        <v>0</v>
      </c>
    </row>
    <row r="72" spans="1:17" x14ac:dyDescent="0.6">
      <c r="A72" s="1">
        <v>2012</v>
      </c>
      <c r="B72" s="1">
        <v>3</v>
      </c>
      <c r="C72" s="2">
        <f>SUMIFS(monthly!E:E,monthly!C:C,quaterly!B72,monthly!B:B,quaterly!A72)</f>
        <v>1403853</v>
      </c>
      <c r="D72" s="1">
        <v>16319.540999999999</v>
      </c>
      <c r="E72" s="2">
        <v>81.680610098784271</v>
      </c>
      <c r="F72" s="2">
        <v>10139.566666666666</v>
      </c>
      <c r="G72" s="2">
        <v>8.0333333333333332</v>
      </c>
      <c r="H72" s="2">
        <v>0.14434767025089601</v>
      </c>
      <c r="I72" s="1">
        <v>7727.4785606060595</v>
      </c>
      <c r="J72" s="1">
        <v>43.4</v>
      </c>
      <c r="K72" s="1">
        <v>12301.8</v>
      </c>
      <c r="L72" s="1">
        <v>111.733939393939</v>
      </c>
      <c r="M72" s="2">
        <f>AVERAGEIFS(monthly!N:N,monthly!$B:$B,quaterly!$A72,monthly!$C:$C,quaterly!$B72)</f>
        <v>74.966666666666654</v>
      </c>
      <c r="N72" s="2">
        <f>AVERAGEIFS(monthly!O:O,monthly!$B:$B,quaterly!$A72,monthly!$C:$C,quaterly!$B72)</f>
        <v>695617.41666666663</v>
      </c>
      <c r="O72" s="2">
        <f>SUMIFS(monthly!P:P,monthly!$B:$B,quaterly!$A72,monthly!$C:$C,quaterly!$B72)</f>
        <v>6103</v>
      </c>
      <c r="P72" s="2">
        <f>AVERAGEIFS(monthly!Y:Y,monthly!$B:$B,quaterly!$A72,monthly!$C:$C,quaterly!$B72)</f>
        <v>92.18</v>
      </c>
      <c r="Q72" s="7">
        <v>0</v>
      </c>
    </row>
    <row r="73" spans="1:17" x14ac:dyDescent="0.6">
      <c r="A73" s="1">
        <v>2012</v>
      </c>
      <c r="B73" s="1">
        <v>4</v>
      </c>
      <c r="C73" s="2">
        <f>SUMIFS(monthly!E:E,monthly!C:C,quaterly!B73,monthly!B:B,quaterly!A73)</f>
        <v>1442935</v>
      </c>
      <c r="D73" s="1">
        <v>16420.419000000002</v>
      </c>
      <c r="E73" s="2">
        <v>80.050611115222225</v>
      </c>
      <c r="F73" s="2">
        <v>10369.666666666666</v>
      </c>
      <c r="G73" s="2">
        <v>7.8</v>
      </c>
      <c r="H73" s="2">
        <v>0.16118996415770612</v>
      </c>
      <c r="I73" s="1">
        <v>7913.2489078427297</v>
      </c>
      <c r="J73" s="1">
        <v>43.4</v>
      </c>
      <c r="K73" s="1">
        <v>12715.1</v>
      </c>
      <c r="L73" s="1">
        <v>121.055654947646</v>
      </c>
      <c r="M73" s="2">
        <f>AVERAGEIFS(monthly!N:N,monthly!$B:$B,quaterly!$A73,monthly!$C:$C,quaterly!$B73)</f>
        <v>79.400000000000006</v>
      </c>
      <c r="N73" s="2">
        <f>AVERAGEIFS(monthly!O:O,monthly!$B:$B,quaterly!$A73,monthly!$C:$C,quaterly!$B73)</f>
        <v>694952</v>
      </c>
      <c r="O73" s="2">
        <f>SUMIFS(monthly!P:P,monthly!$B:$B,quaterly!$A73,monthly!$C:$C,quaterly!$B73)</f>
        <v>6167</v>
      </c>
      <c r="P73" s="2">
        <f>AVERAGEIFS(monthly!Y:Y,monthly!$B:$B,quaterly!$A73,monthly!$C:$C,quaterly!$B73)</f>
        <v>87.96</v>
      </c>
      <c r="Q73" s="7">
        <v>0</v>
      </c>
    </row>
    <row r="74" spans="1:17" x14ac:dyDescent="0.6">
      <c r="A74" s="1">
        <v>2013</v>
      </c>
      <c r="B74" s="1">
        <v>1</v>
      </c>
      <c r="C74" s="2">
        <f>SUMIFS(monthly!E:E,monthly!C:C,quaterly!B74,monthly!B:B,quaterly!A74)</f>
        <v>1461706</v>
      </c>
      <c r="D74" s="1">
        <v>16648.188999999998</v>
      </c>
      <c r="E74" s="2">
        <v>81.034698559194211</v>
      </c>
      <c r="F74" s="2">
        <v>10529.033333333333</v>
      </c>
      <c r="G74" s="2">
        <v>7.7333333333333334</v>
      </c>
      <c r="H74" s="2">
        <v>0.14370967741935489</v>
      </c>
      <c r="I74" s="1">
        <v>7922.3462121212096</v>
      </c>
      <c r="J74" s="1">
        <v>43.2</v>
      </c>
      <c r="K74" s="1">
        <v>12254.1</v>
      </c>
      <c r="L74" s="1">
        <v>148.333265993266</v>
      </c>
      <c r="M74" s="2">
        <f>AVERAGEIFS(monthly!N:N,monthly!$B:$B,quaterly!$A74,monthly!$C:$C,quaterly!$B74)</f>
        <v>76.666666666666657</v>
      </c>
      <c r="N74" s="2">
        <f>AVERAGEIFS(monthly!O:O,monthly!$B:$B,quaterly!$A74,monthly!$C:$C,quaterly!$B74)</f>
        <v>695711.33333333337</v>
      </c>
      <c r="O74" s="2">
        <f>SUMIFS(monthly!P:P,monthly!$B:$B,quaterly!$A74,monthly!$C:$C,quaterly!$B74)</f>
        <v>6959</v>
      </c>
      <c r="P74" s="2">
        <f>AVERAGEIFS(monthly!Y:Y,monthly!$B:$B,quaterly!$A74,monthly!$C:$C,quaterly!$B74)</f>
        <v>94.336666666666659</v>
      </c>
      <c r="Q74" s="7">
        <v>1</v>
      </c>
    </row>
    <row r="75" spans="1:17" x14ac:dyDescent="0.6">
      <c r="A75" s="1">
        <v>2013</v>
      </c>
      <c r="B75" s="1">
        <v>2</v>
      </c>
      <c r="C75" s="2">
        <f>SUMIFS(monthly!E:E,monthly!C:C,quaterly!B75,monthly!B:B,quaterly!A75)</f>
        <v>1477723</v>
      </c>
      <c r="D75" s="1">
        <v>16728.687000000002</v>
      </c>
      <c r="E75" s="2">
        <v>82.529712145469702</v>
      </c>
      <c r="F75" s="2">
        <v>10642.466666666665</v>
      </c>
      <c r="G75" s="2">
        <v>7.5333333333333341</v>
      </c>
      <c r="H75" s="2">
        <v>0.11589964157706091</v>
      </c>
      <c r="I75" s="1">
        <v>7156.7045634920596</v>
      </c>
      <c r="J75" s="1">
        <v>42.9</v>
      </c>
      <c r="K75" s="1">
        <v>12353.2</v>
      </c>
      <c r="L75" s="1">
        <v>125.405144300144</v>
      </c>
      <c r="M75" s="2">
        <f>AVERAGEIFS(monthly!N:N,monthly!$B:$B,quaterly!$A75,monthly!$C:$C,quaterly!$B75)</f>
        <v>81.666666666666671</v>
      </c>
      <c r="N75" s="2">
        <f>AVERAGEIFS(monthly!O:O,monthly!$B:$B,quaterly!$A75,monthly!$C:$C,quaterly!$B75)</f>
        <v>695969</v>
      </c>
      <c r="O75" s="2">
        <f>SUMIFS(monthly!P:P,monthly!$B:$B,quaterly!$A75,monthly!$C:$C,quaterly!$B75)</f>
        <v>6324</v>
      </c>
      <c r="P75" s="2">
        <f>AVERAGEIFS(monthly!Y:Y,monthly!$B:$B,quaterly!$A75,monthly!$C:$C,quaterly!$B75)</f>
        <v>94.100000000000009</v>
      </c>
      <c r="Q75" s="7">
        <v>0</v>
      </c>
    </row>
    <row r="76" spans="1:17" x14ac:dyDescent="0.6">
      <c r="A76" s="1">
        <v>2013</v>
      </c>
      <c r="B76" s="1">
        <v>3</v>
      </c>
      <c r="C76" s="2">
        <f>SUMIFS(monthly!E:E,monthly!C:C,quaterly!B76,monthly!B:B,quaterly!A76)</f>
        <v>1463087</v>
      </c>
      <c r="D76" s="1">
        <v>16953.838</v>
      </c>
      <c r="E76" s="2">
        <v>81.810287672181815</v>
      </c>
      <c r="F76" s="2">
        <v>10790.366666666667</v>
      </c>
      <c r="G76" s="2">
        <v>7.2333333333333334</v>
      </c>
      <c r="H76" s="2">
        <v>8.5161290322580643E-2</v>
      </c>
      <c r="I76" s="1">
        <v>7084.0534506556296</v>
      </c>
      <c r="J76" s="1">
        <v>42.8</v>
      </c>
      <c r="K76" s="1">
        <v>12447.3</v>
      </c>
      <c r="L76" s="1">
        <v>132.810672877846</v>
      </c>
      <c r="M76" s="2">
        <f>AVERAGEIFS(monthly!N:N,monthly!$B:$B,quaterly!$A76,monthly!$C:$C,quaterly!$B76)</f>
        <v>81.566666666666663</v>
      </c>
      <c r="N76" s="2">
        <f>AVERAGEIFS(monthly!O:O,monthly!$B:$B,quaterly!$A76,monthly!$C:$C,quaterly!$B76)</f>
        <v>695969</v>
      </c>
      <c r="O76" s="2">
        <f>SUMIFS(monthly!P:P,monthly!$B:$B,quaterly!$A76,monthly!$C:$C,quaterly!$B76)</f>
        <v>5865</v>
      </c>
      <c r="P76" s="2">
        <f>AVERAGEIFS(monthly!Y:Y,monthly!$B:$B,quaterly!$A76,monthly!$C:$C,quaterly!$B76)</f>
        <v>105.84333333333335</v>
      </c>
      <c r="Q76" s="7">
        <v>1</v>
      </c>
    </row>
    <row r="77" spans="1:17" x14ac:dyDescent="0.6">
      <c r="A77" s="1">
        <v>2013</v>
      </c>
      <c r="B77" s="1">
        <v>4</v>
      </c>
      <c r="C77" s="2">
        <f>SUMIFS(monthly!E:E,monthly!C:C,quaterly!B77,monthly!B:B,quaterly!A77)</f>
        <v>1495980</v>
      </c>
      <c r="D77" s="1">
        <v>17192.019</v>
      </c>
      <c r="E77" s="2">
        <v>80.339062684252596</v>
      </c>
      <c r="F77" s="2">
        <v>11001.633333333331</v>
      </c>
      <c r="G77" s="2">
        <v>6.9333333333333336</v>
      </c>
      <c r="H77" s="2">
        <v>8.5530465949820819E-2</v>
      </c>
      <c r="I77" s="1">
        <v>7162.8588336783996</v>
      </c>
      <c r="J77" s="1">
        <v>42.9</v>
      </c>
      <c r="K77" s="1">
        <v>12510.3</v>
      </c>
      <c r="L77" s="1">
        <v>134.895670995671</v>
      </c>
      <c r="M77" s="2">
        <f>AVERAGEIFS(monthly!N:N,monthly!$B:$B,quaterly!$A77,monthly!$C:$C,quaterly!$B77)</f>
        <v>76.933333333333337</v>
      </c>
      <c r="N77" s="2">
        <f>AVERAGEIFS(monthly!O:O,monthly!$B:$B,quaterly!$A77,monthly!$C:$C,quaterly!$B77)</f>
        <v>695969</v>
      </c>
      <c r="O77" s="2">
        <f>SUMIFS(monthly!P:P,monthly!$B:$B,quaterly!$A77,monthly!$C:$C,quaterly!$B77)</f>
        <v>5041</v>
      </c>
      <c r="P77" s="2">
        <f>AVERAGEIFS(monthly!Y:Y,monthly!$B:$B,quaterly!$A77,monthly!$C:$C,quaterly!$B77)</f>
        <v>97.34333333333332</v>
      </c>
      <c r="Q77" s="7">
        <v>0</v>
      </c>
    </row>
    <row r="78" spans="1:17" x14ac:dyDescent="0.6">
      <c r="A78" s="1">
        <v>2014</v>
      </c>
      <c r="B78" s="1">
        <v>1</v>
      </c>
      <c r="C78" s="2">
        <f>SUMIFS(monthly!E:E,monthly!C:C,quaterly!B78,monthly!B:B,quaterly!A78)</f>
        <v>1481653</v>
      </c>
      <c r="D78" s="1">
        <v>17197.738000000001</v>
      </c>
      <c r="E78" s="2">
        <v>80.379123194143688</v>
      </c>
      <c r="F78" s="2">
        <v>11173.300000000001</v>
      </c>
      <c r="G78" s="2">
        <v>6.666666666666667</v>
      </c>
      <c r="H78" s="2">
        <v>7.2035330261136746E-2</v>
      </c>
      <c r="I78" s="1">
        <v>7030.2380411255399</v>
      </c>
      <c r="J78" s="1">
        <v>42.6</v>
      </c>
      <c r="K78" s="1">
        <v>12714.4</v>
      </c>
      <c r="L78" s="1">
        <v>120.440793650793</v>
      </c>
      <c r="M78" s="2">
        <f>AVERAGEIFS(monthly!N:N,monthly!$B:$B,quaterly!$A78,monthly!$C:$C,quaterly!$B78)</f>
        <v>80.933333333333337</v>
      </c>
      <c r="N78" s="2">
        <f>AVERAGEIFS(monthly!O:O,monthly!$B:$B,quaterly!$A78,monthly!$C:$C,quaterly!$B78)</f>
        <v>695969</v>
      </c>
      <c r="O78" s="2">
        <f>SUMIFS(monthly!P:P,monthly!$B:$B,quaterly!$A78,monthly!$C:$C,quaterly!$B78)</f>
        <v>6643</v>
      </c>
      <c r="P78" s="2">
        <f>AVERAGEIFS(monthly!Y:Y,monthly!$B:$B,quaterly!$A78,monthly!$C:$C,quaterly!$B78)</f>
        <v>98.74666666666667</v>
      </c>
      <c r="Q78" s="7">
        <v>1</v>
      </c>
    </row>
    <row r="79" spans="1:17" x14ac:dyDescent="0.6">
      <c r="A79" s="1">
        <v>2014</v>
      </c>
      <c r="B79" s="1">
        <v>2</v>
      </c>
      <c r="C79" s="2">
        <f>SUMIFS(monthly!E:E,monthly!C:C,quaterly!B79,monthly!B:B,quaterly!A79)</f>
        <v>1496034</v>
      </c>
      <c r="D79" s="1">
        <v>17518.508000000002</v>
      </c>
      <c r="E79" s="2">
        <v>80.08158765507936</v>
      </c>
      <c r="F79" s="2">
        <v>11325.4</v>
      </c>
      <c r="G79" s="2">
        <v>6.2</v>
      </c>
      <c r="H79" s="2">
        <v>9.1032258064516133E-2</v>
      </c>
      <c r="I79" s="1">
        <v>6795.2767857142899</v>
      </c>
      <c r="J79" s="1">
        <v>42.1</v>
      </c>
      <c r="K79" s="1">
        <v>12931.9</v>
      </c>
      <c r="L79" s="1">
        <v>102.664444444444</v>
      </c>
      <c r="M79" s="2">
        <f>AVERAGEIFS(monthly!N:N,monthly!$B:$B,quaterly!$A79,monthly!$C:$C,quaterly!$B79)</f>
        <v>82.833333333333329</v>
      </c>
      <c r="N79" s="2">
        <f>AVERAGEIFS(monthly!O:O,monthly!$B:$B,quaterly!$A79,monthly!$C:$C,quaterly!$B79)</f>
        <v>692395.04999999993</v>
      </c>
      <c r="O79" s="2">
        <f>SUMIFS(monthly!P:P,monthly!$B:$B,quaterly!$A79,monthly!$C:$C,quaterly!$B79)</f>
        <v>6487</v>
      </c>
      <c r="P79" s="2">
        <f>AVERAGEIFS(monthly!Y:Y,monthly!$B:$B,quaterly!$A79,monthly!$C:$C,quaterly!$B79)</f>
        <v>103.34666666666668</v>
      </c>
      <c r="Q79" s="7">
        <v>1</v>
      </c>
    </row>
    <row r="80" spans="1:17" x14ac:dyDescent="0.6">
      <c r="A80" s="1">
        <v>2014</v>
      </c>
      <c r="B80" s="1">
        <v>3</v>
      </c>
      <c r="C80" s="2">
        <f>SUMIFS(monthly!E:E,monthly!C:C,quaterly!B80,monthly!B:B,quaterly!A80)</f>
        <v>1547552</v>
      </c>
      <c r="D80" s="1">
        <v>17804.227999999999</v>
      </c>
      <c r="E80" s="2">
        <v>82.290194605873012</v>
      </c>
      <c r="F80" s="2">
        <v>11468.200000000003</v>
      </c>
      <c r="G80" s="2">
        <v>6.0666666666666673</v>
      </c>
      <c r="H80" s="2">
        <v>8.9121863799283149E-2</v>
      </c>
      <c r="I80" s="1">
        <v>6995.8112812911704</v>
      </c>
      <c r="J80" s="1">
        <v>42</v>
      </c>
      <c r="K80" s="1">
        <v>13089.1</v>
      </c>
      <c r="L80" s="1">
        <v>91.642151326933899</v>
      </c>
      <c r="M80" s="2">
        <f>AVERAGEIFS(monthly!N:N,monthly!$B:$B,quaterly!$A80,monthly!$C:$C,quaterly!$B80)</f>
        <v>82.966666666666669</v>
      </c>
      <c r="N80" s="2">
        <f>AVERAGEIFS(monthly!O:O,monthly!$B:$B,quaterly!$A80,monthly!$C:$C,quaterly!$B80)</f>
        <v>690971.83333333337</v>
      </c>
      <c r="O80" s="2">
        <f>SUMIFS(monthly!P:P,monthly!$B:$B,quaterly!$A80,monthly!$C:$C,quaterly!$B80)</f>
        <v>7363</v>
      </c>
      <c r="P80" s="2">
        <f>AVERAGEIFS(monthly!Y:Y,monthly!$B:$B,quaterly!$A80,monthly!$C:$C,quaterly!$B80)</f>
        <v>97.779999999999987</v>
      </c>
      <c r="Q80" s="7">
        <v>0</v>
      </c>
    </row>
    <row r="81" spans="1:17" x14ac:dyDescent="0.6">
      <c r="A81" s="1">
        <v>2014</v>
      </c>
      <c r="B81" s="1">
        <v>4</v>
      </c>
      <c r="C81" s="2">
        <f>SUMIFS(monthly!E:E,monthly!C:C,quaterly!B81,monthly!B:B,quaterly!A81)</f>
        <v>1426080</v>
      </c>
      <c r="D81" s="1">
        <v>17912.079000000002</v>
      </c>
      <c r="E81" s="2">
        <v>87.518557637281063</v>
      </c>
      <c r="F81" s="2">
        <v>11632.533333333333</v>
      </c>
      <c r="G81" s="2">
        <v>5.7</v>
      </c>
      <c r="H81" s="2">
        <v>0.1012043010752688</v>
      </c>
      <c r="I81" s="1">
        <v>6632.2602139406499</v>
      </c>
      <c r="J81" s="1">
        <v>42.3</v>
      </c>
      <c r="K81" s="1">
        <v>13258.2</v>
      </c>
      <c r="L81" s="1">
        <v>74.8010869565218</v>
      </c>
      <c r="M81" s="2">
        <f>AVERAGEIFS(monthly!N:N,monthly!$B:$B,quaterly!$A81,monthly!$C:$C,quaterly!$B81)</f>
        <v>89.766666666666652</v>
      </c>
      <c r="N81" s="2">
        <f>AVERAGEIFS(monthly!O:O,monthly!$B:$B,quaterly!$A81,monthly!$C:$C,quaterly!$B81)</f>
        <v>690965.51666666672</v>
      </c>
      <c r="O81" s="2">
        <f>SUMIFS(monthly!P:P,monthly!$B:$B,quaterly!$A81,monthly!$C:$C,quaterly!$B81)</f>
        <v>5090</v>
      </c>
      <c r="P81" s="2">
        <f>AVERAGEIFS(monthly!Y:Y,monthly!$B:$B,quaterly!$A81,monthly!$C:$C,quaterly!$B81)</f>
        <v>73.16</v>
      </c>
      <c r="Q81" s="7">
        <v>0</v>
      </c>
    </row>
    <row r="82" spans="1:17" x14ac:dyDescent="0.6">
      <c r="A82" s="1">
        <v>2015</v>
      </c>
      <c r="B82" s="1">
        <v>1</v>
      </c>
      <c r="C82" s="2">
        <f>SUMIFS(monthly!E:E,monthly!C:C,quaterly!B82,monthly!B:B,quaterly!A82)</f>
        <v>1373761</v>
      </c>
      <c r="D82" s="1">
        <v>18063.528999999999</v>
      </c>
      <c r="E82" s="2">
        <v>95.104358764814194</v>
      </c>
      <c r="F82" s="2">
        <v>11849.166666666666</v>
      </c>
      <c r="G82" s="2">
        <v>5.5333333333333341</v>
      </c>
      <c r="H82" s="2">
        <v>0.11281874039938559</v>
      </c>
      <c r="I82" s="1">
        <v>5833.1603896103898</v>
      </c>
      <c r="J82" s="1">
        <v>42.6</v>
      </c>
      <c r="K82" s="1">
        <v>13380.5</v>
      </c>
      <c r="L82" s="1">
        <v>63.683333333333302</v>
      </c>
      <c r="M82" s="2">
        <f>AVERAGEIFS(monthly!N:N,monthly!$B:$B,quaterly!$A82,monthly!$C:$C,quaterly!$B82)</f>
        <v>95.5</v>
      </c>
      <c r="N82" s="2">
        <f>AVERAGEIFS(monthly!O:O,monthly!$B:$B,quaterly!$A82,monthly!$C:$C,quaterly!$B82)</f>
        <v>690955.3833333333</v>
      </c>
      <c r="O82" s="2">
        <f>SUMIFS(monthly!P:P,monthly!$B:$B,quaterly!$A82,monthly!$C:$C,quaterly!$B82)</f>
        <v>4457</v>
      </c>
      <c r="P82" s="2">
        <f>AVERAGEIFS(monthly!Y:Y,monthly!$B:$B,quaterly!$A82,monthly!$C:$C,quaterly!$B82)</f>
        <v>48.54</v>
      </c>
      <c r="Q82" s="7">
        <v>0</v>
      </c>
    </row>
    <row r="83" spans="1:17" x14ac:dyDescent="0.6">
      <c r="A83" s="1">
        <v>2015</v>
      </c>
      <c r="B83" s="1">
        <v>2</v>
      </c>
      <c r="C83" s="2">
        <f>SUMIFS(monthly!E:E,monthly!C:C,quaterly!B83,monthly!B:B,quaterly!A83)</f>
        <v>1375091</v>
      </c>
      <c r="D83" s="1">
        <v>18279.784</v>
      </c>
      <c r="E83" s="2">
        <v>95.984635329389604</v>
      </c>
      <c r="F83" s="2">
        <v>11969.133333333333</v>
      </c>
      <c r="G83" s="2">
        <v>5.4333333333333336</v>
      </c>
      <c r="H83" s="2">
        <v>0.12563082437275983</v>
      </c>
      <c r="I83" s="1">
        <v>6056.6250598086099</v>
      </c>
      <c r="J83" s="1">
        <v>42.1</v>
      </c>
      <c r="K83" s="1">
        <v>13487.9</v>
      </c>
      <c r="L83" s="1">
        <v>58.127705627705602</v>
      </c>
      <c r="M83" s="2">
        <f>AVERAGEIFS(monthly!N:N,monthly!$B:$B,quaterly!$A83,monthly!$C:$C,quaterly!$B83)</f>
        <v>94.233333333333348</v>
      </c>
      <c r="N83" s="2">
        <f>AVERAGEIFS(monthly!O:O,monthly!$B:$B,quaterly!$A83,monthly!$C:$C,quaterly!$B83)</f>
        <v>691829.45000000007</v>
      </c>
      <c r="O83" s="2">
        <f>SUMIFS(monthly!P:P,monthly!$B:$B,quaterly!$A83,monthly!$C:$C,quaterly!$B83)</f>
        <v>5370</v>
      </c>
      <c r="P83" s="2">
        <f>AVERAGEIFS(monthly!Y:Y,monthly!$B:$B,quaterly!$A83,monthly!$C:$C,quaterly!$B83)</f>
        <v>57.846666666666664</v>
      </c>
      <c r="Q83" s="7">
        <v>1</v>
      </c>
    </row>
    <row r="84" spans="1:17" x14ac:dyDescent="0.6">
      <c r="A84" s="1">
        <v>2015</v>
      </c>
      <c r="B84" s="1">
        <v>3</v>
      </c>
      <c r="C84" s="2">
        <f>SUMIFS(monthly!E:E,monthly!C:C,quaterly!B84,monthly!B:B,quaterly!A84)</f>
        <v>1354121</v>
      </c>
      <c r="D84" s="1">
        <v>18401.626</v>
      </c>
      <c r="E84" s="2">
        <v>96.36615437712841</v>
      </c>
      <c r="F84" s="2">
        <v>12114.066666666666</v>
      </c>
      <c r="G84" s="2">
        <v>5.1000000000000005</v>
      </c>
      <c r="H84" s="2">
        <v>0.13479569892473117</v>
      </c>
      <c r="I84" s="1">
        <v>5267.1</v>
      </c>
      <c r="J84" s="1">
        <v>42</v>
      </c>
      <c r="K84" s="1">
        <v>13598.3</v>
      </c>
      <c r="L84" s="1">
        <v>55.4948397013614</v>
      </c>
      <c r="M84" s="2">
        <f>AVERAGEIFS(monthly!N:N,monthly!$B:$B,quaterly!$A84,monthly!$C:$C,quaterly!$B84)</f>
        <v>90.733333333333334</v>
      </c>
      <c r="N84" s="2">
        <f>AVERAGEIFS(monthly!O:O,monthly!$B:$B,quaterly!$A84,monthly!$C:$C,quaterly!$B84)</f>
        <v>695037.45000000007</v>
      </c>
      <c r="O84" s="2">
        <f>SUMIFS(monthly!P:P,monthly!$B:$B,quaterly!$A84,monthly!$C:$C,quaterly!$B84)</f>
        <v>4932</v>
      </c>
      <c r="P84" s="2">
        <f>AVERAGEIFS(monthly!Y:Y,monthly!$B:$B,quaterly!$A84,monthly!$C:$C,quaterly!$B84)</f>
        <v>46.416666666666664</v>
      </c>
      <c r="Q84" s="7">
        <v>0</v>
      </c>
    </row>
    <row r="85" spans="1:17" x14ac:dyDescent="0.6">
      <c r="A85" s="1">
        <v>2015</v>
      </c>
      <c r="B85" s="1">
        <v>4</v>
      </c>
      <c r="C85" s="2">
        <f>SUMIFS(monthly!E:E,monthly!C:C,quaterly!B85,monthly!B:B,quaterly!A85)</f>
        <v>1331028</v>
      </c>
      <c r="D85" s="1">
        <v>18435.136999999999</v>
      </c>
      <c r="E85" s="2">
        <v>97.693727307545444</v>
      </c>
      <c r="F85" s="2">
        <v>12291.233333333332</v>
      </c>
      <c r="G85" s="2">
        <v>5.0333333333333332</v>
      </c>
      <c r="H85" s="2">
        <v>0.16062007168458786</v>
      </c>
      <c r="I85" s="1">
        <v>4884.943001443</v>
      </c>
      <c r="J85" s="1">
        <v>42.1</v>
      </c>
      <c r="K85" s="1">
        <v>13664.8</v>
      </c>
      <c r="L85" s="1">
        <v>47.244058598406397</v>
      </c>
      <c r="M85" s="2">
        <f>AVERAGEIFS(monthly!N:N,monthly!$B:$B,quaterly!$A85,monthly!$C:$C,quaterly!$B85)</f>
        <v>91.3</v>
      </c>
      <c r="N85" s="2">
        <f>AVERAGEIFS(monthly!O:O,monthly!$B:$B,quaterly!$A85,monthly!$C:$C,quaterly!$B85)</f>
        <v>695125.04999999993</v>
      </c>
      <c r="O85" s="2">
        <f>SUMIFS(monthly!P:P,monthly!$B:$B,quaterly!$A85,monthly!$C:$C,quaterly!$B85)</f>
        <v>4704</v>
      </c>
      <c r="P85" s="2">
        <f>AVERAGEIFS(monthly!Y:Y,monthly!$B:$B,quaterly!$A85,monthly!$C:$C,quaterly!$B85)</f>
        <v>41.949999999999996</v>
      </c>
      <c r="Q85" s="7">
        <v>0</v>
      </c>
    </row>
    <row r="86" spans="1:17" x14ac:dyDescent="0.6">
      <c r="A86" s="1">
        <v>2016</v>
      </c>
      <c r="B86" s="1">
        <v>1</v>
      </c>
      <c r="C86" s="2">
        <f>SUMIFS(monthly!E:E,monthly!C:C,quaterly!B86,monthly!B:B,quaterly!A86)</f>
        <v>1310826</v>
      </c>
      <c r="D86" s="1">
        <v>18525.933000000001</v>
      </c>
      <c r="E86" s="2">
        <v>97.459348528651503</v>
      </c>
      <c r="F86" s="2">
        <v>12556.200000000003</v>
      </c>
      <c r="G86" s="2">
        <v>4.8999999999999995</v>
      </c>
      <c r="H86" s="2">
        <v>0.36011123470522799</v>
      </c>
      <c r="I86" s="1">
        <v>4674.7347222222197</v>
      </c>
      <c r="J86" s="1">
        <v>42.1</v>
      </c>
      <c r="K86" s="1">
        <v>13782.3</v>
      </c>
      <c r="L86" s="1">
        <v>48.409868875086303</v>
      </c>
      <c r="M86" s="2">
        <f>AVERAGEIFS(monthly!N:N,monthly!$B:$B,quaterly!$A86,monthly!$C:$C,quaterly!$B86)</f>
        <v>91.566666666666663</v>
      </c>
      <c r="N86" s="2">
        <f>AVERAGEIFS(monthly!O:O,monthly!$B:$B,quaterly!$A86,monthly!$C:$C,quaterly!$B86)</f>
        <v>695115.6333333333</v>
      </c>
      <c r="O86" s="2">
        <f>SUMIFS(monthly!P:P,monthly!$B:$B,quaterly!$A86,monthly!$C:$C,quaterly!$B86)</f>
        <v>4338</v>
      </c>
      <c r="P86" s="2">
        <f>AVERAGEIFS(monthly!Y:Y,monthly!$B:$B,quaterly!$A86,monthly!$C:$C,quaterly!$B86)</f>
        <v>33.18333333333333</v>
      </c>
      <c r="Q86" s="7">
        <v>0</v>
      </c>
    </row>
    <row r="87" spans="1:17" x14ac:dyDescent="0.6">
      <c r="A87" s="1">
        <v>2016</v>
      </c>
      <c r="B87" s="1">
        <v>2</v>
      </c>
      <c r="C87" s="2">
        <f>SUMIFS(monthly!E:E,monthly!C:C,quaterly!B87,monthly!B:B,quaterly!A87)</f>
        <v>1320897</v>
      </c>
      <c r="D87" s="1">
        <v>18711.702000000001</v>
      </c>
      <c r="E87" s="2">
        <v>94.53266203785715</v>
      </c>
      <c r="F87" s="2">
        <v>12773.566666666666</v>
      </c>
      <c r="G87" s="2">
        <v>4.9333333333333327</v>
      </c>
      <c r="H87" s="2">
        <v>0.36938709677419351</v>
      </c>
      <c r="I87" s="1">
        <v>4736.4138347763401</v>
      </c>
      <c r="J87" s="1">
        <v>41.6</v>
      </c>
      <c r="K87" s="1">
        <v>13841.8</v>
      </c>
      <c r="L87" s="1">
        <v>56.397979797979801</v>
      </c>
      <c r="M87" s="2">
        <f>AVERAGEIFS(monthly!N:N,monthly!$B:$B,quaterly!$A87,monthly!$C:$C,quaterly!$B87)</f>
        <v>92.399999999999991</v>
      </c>
      <c r="N87" s="2">
        <f>AVERAGEIFS(monthly!O:O,monthly!$B:$B,quaterly!$A87,monthly!$C:$C,quaterly!$B87)</f>
        <v>695107.16666666663</v>
      </c>
      <c r="O87" s="2">
        <f>SUMIFS(monthly!P:P,monthly!$B:$B,quaterly!$A87,monthly!$C:$C,quaterly!$B87)</f>
        <v>4277</v>
      </c>
      <c r="P87" s="2">
        <f>AVERAGEIFS(monthly!Y:Y,monthly!$B:$B,quaterly!$A87,monthly!$C:$C,quaterly!$B87)</f>
        <v>45.41</v>
      </c>
      <c r="Q87" s="7">
        <v>1</v>
      </c>
    </row>
    <row r="88" spans="1:17" x14ac:dyDescent="0.6">
      <c r="A88" s="1">
        <v>2016</v>
      </c>
      <c r="B88" s="1">
        <v>3</v>
      </c>
      <c r="C88" s="2">
        <f>SUMIFS(monthly!E:E,monthly!C:C,quaterly!B88,monthly!B:B,quaterly!A88)</f>
        <v>1313226</v>
      </c>
      <c r="D88" s="1">
        <v>18892.638999999999</v>
      </c>
      <c r="E88" s="2">
        <v>95.805912807011737</v>
      </c>
      <c r="F88" s="2">
        <v>12979.666666666666</v>
      </c>
      <c r="G88" s="2">
        <v>4.8999999999999995</v>
      </c>
      <c r="H88" s="2">
        <v>0.39490681003584244</v>
      </c>
      <c r="I88" s="1">
        <v>4779.5932539682499</v>
      </c>
      <c r="J88" s="1">
        <v>41.5</v>
      </c>
      <c r="K88" s="1">
        <v>13968.1</v>
      </c>
      <c r="L88" s="1">
        <v>58.6127266453353</v>
      </c>
      <c r="M88" s="2">
        <f>AVERAGEIFS(monthly!N:N,monthly!$B:$B,quaterly!$A88,monthly!$C:$C,quaterly!$B88)</f>
        <v>90.333333333333329</v>
      </c>
      <c r="N88" s="2">
        <f>AVERAGEIFS(monthly!O:O,monthly!$B:$B,quaterly!$A88,monthly!$C:$C,quaterly!$B88)</f>
        <v>695095.75</v>
      </c>
      <c r="O88" s="2">
        <f>SUMIFS(monthly!P:P,monthly!$B:$B,quaterly!$A88,monthly!$C:$C,quaterly!$B88)</f>
        <v>3975</v>
      </c>
      <c r="P88" s="2">
        <f>AVERAGEIFS(monthly!Y:Y,monthly!$B:$B,quaterly!$A88,monthly!$C:$C,quaterly!$B88)</f>
        <v>44.85</v>
      </c>
      <c r="Q88" s="7">
        <v>0</v>
      </c>
    </row>
    <row r="89" spans="1:17" x14ac:dyDescent="0.6">
      <c r="A89" s="1">
        <v>2016</v>
      </c>
      <c r="B89" s="1">
        <v>4</v>
      </c>
      <c r="C89" s="2">
        <f>SUMIFS(monthly!E:E,monthly!C:C,quaterly!B89,monthly!B:B,quaterly!A89)</f>
        <v>1341955</v>
      </c>
      <c r="D89" s="1">
        <v>19089.379000000001</v>
      </c>
      <c r="E89" s="2">
        <v>99.819277376785735</v>
      </c>
      <c r="F89" s="2">
        <v>13170.166666666666</v>
      </c>
      <c r="G89" s="2">
        <v>4.7666666666666666</v>
      </c>
      <c r="H89" s="2">
        <v>0.44770609318996418</v>
      </c>
      <c r="I89" s="1">
        <v>5280.8479076479098</v>
      </c>
      <c r="J89" s="1">
        <v>41.4</v>
      </c>
      <c r="K89" s="1">
        <v>14123.3</v>
      </c>
      <c r="L89" s="1">
        <v>70.840187590187597</v>
      </c>
      <c r="M89" s="2">
        <f>AVERAGEIFS(monthly!N:N,monthly!$B:$B,quaterly!$A89,monthly!$C:$C,quaterly!$B89)</f>
        <v>93.066666666666663</v>
      </c>
      <c r="N89" s="2">
        <f>AVERAGEIFS(monthly!O:O,monthly!$B:$B,quaterly!$A89,monthly!$C:$C,quaterly!$B89)</f>
        <v>695086.08333333337</v>
      </c>
      <c r="O89" s="2">
        <f>SUMIFS(monthly!P:P,monthly!$B:$B,quaterly!$A89,monthly!$C:$C,quaterly!$B89)</f>
        <v>3908</v>
      </c>
      <c r="P89" s="2">
        <f>AVERAGEIFS(monthly!Y:Y,monthly!$B:$B,quaterly!$A89,monthly!$C:$C,quaterly!$B89)</f>
        <v>49.136666666666663</v>
      </c>
      <c r="Q89" s="7">
        <v>1</v>
      </c>
    </row>
    <row r="90" spans="1:17" x14ac:dyDescent="0.6">
      <c r="A90" s="1">
        <v>2017</v>
      </c>
      <c r="B90" s="1">
        <v>1</v>
      </c>
      <c r="C90" s="2">
        <f>SUMIFS(monthly!E:E,monthly!C:C,quaterly!B90,monthly!B:B,quaterly!A90)</f>
        <v>1353712</v>
      </c>
      <c r="D90" s="1">
        <v>19280.083999999999</v>
      </c>
      <c r="E90" s="2">
        <v>100.85739425473226</v>
      </c>
      <c r="F90" s="2">
        <v>13352.566666666666</v>
      </c>
      <c r="G90" s="2">
        <v>4.5666666666666673</v>
      </c>
      <c r="H90" s="2">
        <v>0.6975307219662058</v>
      </c>
      <c r="I90" s="1">
        <v>5840.0341528640402</v>
      </c>
      <c r="J90" s="1">
        <v>41.1</v>
      </c>
      <c r="K90" s="1">
        <v>14353</v>
      </c>
      <c r="L90" s="1">
        <v>85.654611330698302</v>
      </c>
      <c r="M90" s="2">
        <f>AVERAGEIFS(monthly!N:N,monthly!$B:$B,quaterly!$A90,monthly!$C:$C,quaterly!$B90)</f>
        <v>97.233333333333348</v>
      </c>
      <c r="N90" s="2">
        <f>AVERAGEIFS(monthly!O:O,monthly!$B:$B,quaterly!$A90,monthly!$C:$C,quaterly!$B90)</f>
        <v>694520.15</v>
      </c>
      <c r="O90" s="2">
        <f>SUMIFS(monthly!P:P,monthly!$B:$B,quaterly!$A90,monthly!$C:$C,quaterly!$B90)</f>
        <v>4360</v>
      </c>
      <c r="P90" s="2">
        <f>AVERAGEIFS(monthly!Y:Y,monthly!$B:$B,quaterly!$A90,monthly!$C:$C,quaterly!$B90)</f>
        <v>51.766666666666673</v>
      </c>
      <c r="Q90" s="7">
        <v>1</v>
      </c>
    </row>
    <row r="91" spans="1:17" x14ac:dyDescent="0.6">
      <c r="A91" s="1">
        <v>2017</v>
      </c>
      <c r="B91" s="1">
        <v>2</v>
      </c>
      <c r="C91" s="2">
        <f>SUMIFS(monthly!E:E,monthly!C:C,quaterly!B91,monthly!B:B,quaterly!A91)</f>
        <v>1369005</v>
      </c>
      <c r="D91" s="1">
        <v>19438.643</v>
      </c>
      <c r="E91" s="2">
        <v>98.420845386858048</v>
      </c>
      <c r="F91" s="2">
        <v>13528.266666666668</v>
      </c>
      <c r="G91" s="2">
        <v>4.3666666666666671</v>
      </c>
      <c r="H91" s="2">
        <v>0.94780645161290311</v>
      </c>
      <c r="I91" s="1">
        <v>5667.7412217412202</v>
      </c>
      <c r="J91" s="1">
        <v>40.9</v>
      </c>
      <c r="K91" s="1">
        <v>14538.8</v>
      </c>
      <c r="L91" s="1">
        <v>63.298023715414999</v>
      </c>
      <c r="M91" s="2">
        <f>AVERAGEIFS(monthly!N:N,monthly!$B:$B,quaterly!$A91,monthly!$C:$C,quaterly!$B91)</f>
        <v>96.366666666666674</v>
      </c>
      <c r="N91" s="2">
        <f>AVERAGEIFS(monthly!O:O,monthly!$B:$B,quaterly!$A91,monthly!$C:$C,quaterly!$B91)</f>
        <v>687377.56666666665</v>
      </c>
      <c r="O91" s="2">
        <f>SUMIFS(monthly!P:P,monthly!$B:$B,quaterly!$A91,monthly!$C:$C,quaterly!$B91)</f>
        <v>4115</v>
      </c>
      <c r="P91" s="2">
        <f>AVERAGEIFS(monthly!Y:Y,monthly!$B:$B,quaterly!$A91,monthly!$C:$C,quaterly!$B91)</f>
        <v>48.24</v>
      </c>
      <c r="Q91" s="7">
        <v>0</v>
      </c>
    </row>
    <row r="92" spans="1:17" x14ac:dyDescent="0.6">
      <c r="A92" s="1">
        <v>2017</v>
      </c>
      <c r="B92" s="1">
        <v>3</v>
      </c>
      <c r="C92" s="2">
        <f>SUMIFS(monthly!E:E,monthly!C:C,quaterly!B92,monthly!B:B,quaterly!A92)</f>
        <v>1361539</v>
      </c>
      <c r="D92" s="1">
        <v>19692.595000000001</v>
      </c>
      <c r="E92" s="2">
        <v>93.453695933239132</v>
      </c>
      <c r="F92" s="2">
        <v>13683.566666666666</v>
      </c>
      <c r="G92" s="2">
        <v>4.333333333333333</v>
      </c>
      <c r="H92" s="2">
        <v>1.1536917562724012</v>
      </c>
      <c r="I92" s="1">
        <v>6349.3035714285697</v>
      </c>
      <c r="J92" s="1">
        <v>40.700000000000003</v>
      </c>
      <c r="K92" s="1">
        <v>14692.1</v>
      </c>
      <c r="L92" s="1">
        <v>70.187715665976498</v>
      </c>
      <c r="M92" s="2">
        <f>AVERAGEIFS(monthly!N:N,monthly!$B:$B,quaterly!$A92,monthly!$C:$C,quaterly!$B92)</f>
        <v>95.09999999999998</v>
      </c>
      <c r="N92" s="2">
        <f>AVERAGEIFS(monthly!O:O,monthly!$B:$B,quaterly!$A92,monthly!$C:$C,quaterly!$B92)</f>
        <v>677872.76666666672</v>
      </c>
      <c r="O92" s="2">
        <f>SUMIFS(monthly!P:P,monthly!$B:$B,quaterly!$A92,monthly!$C:$C,quaterly!$B92)</f>
        <v>3927</v>
      </c>
      <c r="P92" s="2">
        <f>AVERAGEIFS(monthly!Y:Y,monthly!$B:$B,quaterly!$A92,monthly!$C:$C,quaterly!$B92)</f>
        <v>48.163333333333334</v>
      </c>
      <c r="Q92" s="7">
        <v>0</v>
      </c>
    </row>
    <row r="93" spans="1:17" x14ac:dyDescent="0.6">
      <c r="A93" s="1">
        <v>2017</v>
      </c>
      <c r="B93" s="1">
        <v>4</v>
      </c>
      <c r="C93" s="2">
        <f>SUMIFS(monthly!E:E,monthly!C:C,quaterly!B93,monthly!B:B,quaterly!A93)</f>
        <v>1416528</v>
      </c>
      <c r="D93" s="1">
        <v>20037.088</v>
      </c>
      <c r="E93" s="2">
        <v>93.701563004512266</v>
      </c>
      <c r="F93" s="2">
        <v>13821.166666666666</v>
      </c>
      <c r="G93" s="2">
        <v>4.166666666666667</v>
      </c>
      <c r="H93" s="2">
        <v>1.2041612903225805</v>
      </c>
      <c r="I93" s="1">
        <v>6822.6808213716104</v>
      </c>
      <c r="J93" s="1">
        <v>40.5</v>
      </c>
      <c r="K93" s="1">
        <v>14871.8</v>
      </c>
      <c r="L93" s="1">
        <v>65.397546897546903</v>
      </c>
      <c r="M93" s="2">
        <f>AVERAGEIFS(monthly!N:N,monthly!$B:$B,quaterly!$A93,monthly!$C:$C,quaterly!$B93)</f>
        <v>98.366666666666674</v>
      </c>
      <c r="N93" s="2">
        <f>AVERAGEIFS(monthly!O:O,monthly!$B:$B,quaterly!$A93,monthly!$C:$C,quaterly!$B93)</f>
        <v>667550.20000000007</v>
      </c>
      <c r="O93" s="2">
        <f>SUMIFS(monthly!P:P,monthly!$B:$B,quaterly!$A93,monthly!$C:$C,quaterly!$B93)</f>
        <v>3142</v>
      </c>
      <c r="P93" s="2">
        <f>AVERAGEIFS(monthly!Y:Y,monthly!$B:$B,quaterly!$A93,monthly!$C:$C,quaterly!$B93)</f>
        <v>55.366666666666667</v>
      </c>
      <c r="Q93" s="7">
        <v>1</v>
      </c>
    </row>
    <row r="94" spans="1:17" x14ac:dyDescent="0.6">
      <c r="A94" s="1">
        <v>2018</v>
      </c>
      <c r="B94" s="1">
        <v>1</v>
      </c>
      <c r="C94" s="2">
        <f>SUMIFS(monthly!E:E,monthly!C:C,quaterly!B94,monthly!B:B,quaterly!A94)</f>
        <v>1436347</v>
      </c>
      <c r="D94" s="1">
        <v>20328.553</v>
      </c>
      <c r="E94" s="2">
        <v>90.117159774160385</v>
      </c>
      <c r="F94" s="2">
        <v>13914.300000000001</v>
      </c>
      <c r="G94" s="2">
        <v>4.0333333333333332</v>
      </c>
      <c r="H94" s="2">
        <v>1.4460483870967746</v>
      </c>
      <c r="I94" s="1">
        <v>6957.1852813852802</v>
      </c>
      <c r="J94" s="1">
        <v>40.200000000000003</v>
      </c>
      <c r="K94" s="1">
        <v>15133.1</v>
      </c>
      <c r="L94" s="1">
        <v>74.916930171277997</v>
      </c>
      <c r="M94" s="2">
        <f>AVERAGEIFS(monthly!N:N,monthly!$B:$B,quaterly!$A94,monthly!$C:$C,quaterly!$B94)</f>
        <v>98.933333333333337</v>
      </c>
      <c r="N94" s="2">
        <f>AVERAGEIFS(monthly!O:O,monthly!$B:$B,quaterly!$A94,monthly!$C:$C,quaterly!$B94)</f>
        <v>664983.70000000007</v>
      </c>
      <c r="O94" s="2">
        <f>SUMIFS(monthly!P:P,monthly!$B:$B,quaterly!$A94,monthly!$C:$C,quaterly!$B94)</f>
        <v>3945</v>
      </c>
      <c r="P94" s="2">
        <f>AVERAGEIFS(monthly!Y:Y,monthly!$B:$B,quaterly!$A94,monthly!$C:$C,quaterly!$B94)</f>
        <v>62.883333333333333</v>
      </c>
      <c r="Q94" s="7">
        <v>1</v>
      </c>
    </row>
    <row r="95" spans="1:17" x14ac:dyDescent="0.6">
      <c r="A95" s="1">
        <v>2018</v>
      </c>
      <c r="B95" s="1">
        <v>2</v>
      </c>
      <c r="C95" s="2">
        <f>SUMIFS(monthly!E:E,monthly!C:C,quaterly!B95,monthly!B:B,quaterly!A95)</f>
        <v>1465982</v>
      </c>
      <c r="D95" s="1">
        <v>20580.912</v>
      </c>
      <c r="E95" s="2">
        <v>92.656673844559876</v>
      </c>
      <c r="F95" s="2">
        <v>14054.166666666666</v>
      </c>
      <c r="G95" s="2">
        <v>3.9333333333333336</v>
      </c>
      <c r="H95" s="2">
        <v>1.7373333333333338</v>
      </c>
      <c r="I95" s="1">
        <v>6880.8811507936498</v>
      </c>
      <c r="J95" s="1">
        <v>39.799999999999997</v>
      </c>
      <c r="K95" s="1">
        <v>15349</v>
      </c>
      <c r="L95" s="1">
        <v>66.606970324361598</v>
      </c>
      <c r="M95" s="2">
        <f>AVERAGEIFS(monthly!N:N,monthly!$B:$B,quaterly!$A95,monthly!$C:$C,quaterly!$B95)</f>
        <v>98.333333333333329</v>
      </c>
      <c r="N95" s="2">
        <f>AVERAGEIFS(monthly!O:O,monthly!$B:$B,quaterly!$A95,monthly!$C:$C,quaterly!$B95)</f>
        <v>662325.85</v>
      </c>
      <c r="O95" s="2">
        <f>SUMIFS(monthly!P:P,monthly!$B:$B,quaterly!$A95,monthly!$C:$C,quaterly!$B95)</f>
        <v>3101</v>
      </c>
      <c r="P95" s="2">
        <f>AVERAGEIFS(monthly!Y:Y,monthly!$B:$B,quaterly!$A95,monthly!$C:$C,quaterly!$B95)</f>
        <v>68.033333333333346</v>
      </c>
      <c r="Q95" s="7">
        <v>1</v>
      </c>
    </row>
    <row r="96" spans="1:17" x14ac:dyDescent="0.6">
      <c r="A96" s="1">
        <v>2018</v>
      </c>
      <c r="B96" s="1">
        <v>3</v>
      </c>
      <c r="C96" s="2">
        <f>SUMIFS(monthly!E:E,monthly!C:C,quaterly!B96,monthly!B:B,quaterly!A96)</f>
        <v>1473552</v>
      </c>
      <c r="D96" s="1">
        <v>20798.73</v>
      </c>
      <c r="E96" s="2">
        <v>94.93961112812103</v>
      </c>
      <c r="F96" s="2">
        <v>14200.4</v>
      </c>
      <c r="G96" s="2">
        <v>3.7666666666666671</v>
      </c>
      <c r="H96" s="2">
        <v>1.9265017921146954</v>
      </c>
      <c r="I96" s="1">
        <v>6117.5193181818204</v>
      </c>
      <c r="J96" s="1">
        <v>39.700000000000003</v>
      </c>
      <c r="K96" s="1">
        <v>15563.1</v>
      </c>
      <c r="L96" s="1">
        <v>67.955731225296404</v>
      </c>
      <c r="M96" s="2">
        <f>AVERAGEIFS(monthly!N:N,monthly!$B:$B,quaterly!$A96,monthly!$C:$C,quaterly!$B96)</f>
        <v>98.066666666666677</v>
      </c>
      <c r="N96" s="2">
        <f>AVERAGEIFS(monthly!O:O,monthly!$B:$B,quaterly!$A96,monthly!$C:$C,quaterly!$B96)</f>
        <v>660012.29999999993</v>
      </c>
      <c r="O96" s="2">
        <f>SUMIFS(monthly!P:P,monthly!$B:$B,quaterly!$A96,monthly!$C:$C,quaterly!$B96)</f>
        <v>2820</v>
      </c>
      <c r="P96" s="2">
        <f>AVERAGEIFS(monthly!Y:Y,monthly!$B:$B,quaterly!$A96,monthly!$C:$C,quaterly!$B96)</f>
        <v>69.756666666666675</v>
      </c>
      <c r="Q96" s="7">
        <v>1</v>
      </c>
    </row>
    <row r="97" spans="1:17" x14ac:dyDescent="0.6">
      <c r="A97" s="1">
        <v>2018</v>
      </c>
      <c r="B97" s="1">
        <v>4</v>
      </c>
      <c r="C97" s="2">
        <f>SUMIFS(monthly!E:E,monthly!C:C,quaterly!B97,monthly!B:B,quaterly!A97)</f>
        <v>1446120</v>
      </c>
      <c r="D97" s="1">
        <v>20917.866999999998</v>
      </c>
      <c r="E97" s="2">
        <v>96.49660935420944</v>
      </c>
      <c r="F97" s="2">
        <v>14292.233333333335</v>
      </c>
      <c r="G97" s="2">
        <v>3.8333333333333335</v>
      </c>
      <c r="H97" s="2">
        <v>2.2198673835125455</v>
      </c>
      <c r="I97" s="1">
        <v>6163.6077335136197</v>
      </c>
      <c r="J97" s="1">
        <v>39.700000000000003</v>
      </c>
      <c r="K97" s="1">
        <v>15771</v>
      </c>
      <c r="L97" s="1">
        <v>71.073985193550399</v>
      </c>
      <c r="M97" s="2">
        <f>AVERAGEIFS(monthly!N:N,monthly!$B:$B,quaterly!$A97,monthly!$C:$C,quaterly!$B97)</f>
        <v>98.133333333333326</v>
      </c>
      <c r="N97" s="2">
        <f>AVERAGEIFS(monthly!O:O,monthly!$B:$B,quaterly!$A97,monthly!$C:$C,quaterly!$B97)</f>
        <v>652775.45000000007</v>
      </c>
      <c r="O97" s="2">
        <f>SUMIFS(monthly!P:P,monthly!$B:$B,quaterly!$A97,monthly!$C:$C,quaterly!$B97)</f>
        <v>2899</v>
      </c>
      <c r="P97" s="2">
        <f>AVERAGEIFS(monthly!Y:Y,monthly!$B:$B,quaterly!$A97,monthly!$C:$C,quaterly!$B97)</f>
        <v>59.076666666666675</v>
      </c>
      <c r="Q97" s="7">
        <v>0</v>
      </c>
    </row>
    <row r="98" spans="1:17" x14ac:dyDescent="0.6">
      <c r="A98" s="1">
        <v>2019</v>
      </c>
      <c r="B98" s="1">
        <v>1</v>
      </c>
      <c r="C98" s="2">
        <f>SUMIFS(monthly!E:E,monthly!C:C,quaterly!B98,monthly!B:B,quaterly!A98)</f>
        <v>1426769</v>
      </c>
      <c r="D98" s="1">
        <v>21111.599999999999</v>
      </c>
      <c r="E98" s="2">
        <v>96.392965566800342</v>
      </c>
      <c r="F98" s="2">
        <v>14472.366666666667</v>
      </c>
      <c r="G98" s="2">
        <v>3.8666666666666667</v>
      </c>
      <c r="H98" s="2">
        <v>2.401720430107527</v>
      </c>
      <c r="I98" s="1">
        <v>6226.3513528138501</v>
      </c>
      <c r="J98" s="1">
        <v>39.5</v>
      </c>
      <c r="K98" s="1">
        <v>15997.3</v>
      </c>
      <c r="L98" s="1">
        <v>83.287142857142896</v>
      </c>
      <c r="M98" s="2">
        <f>AVERAGEIFS(monthly!N:N,monthly!$B:$B,quaterly!$A98,monthly!$C:$C,quaterly!$B98)</f>
        <v>94.466666666666654</v>
      </c>
      <c r="N98" s="2">
        <f>AVERAGEIFS(monthly!O:O,monthly!$B:$B,quaterly!$A98,monthly!$C:$C,quaterly!$B98)</f>
        <v>649134.66666666663</v>
      </c>
      <c r="O98" s="2">
        <f>SUMIFS(monthly!P:P,monthly!$B:$B,quaterly!$A98,monthly!$C:$C,quaterly!$B98)</f>
        <v>2954</v>
      </c>
      <c r="P98" s="2">
        <f>AVERAGEIFS(monthly!Y:Y,monthly!$B:$B,quaterly!$A98,monthly!$C:$C,quaterly!$B98)</f>
        <v>54.826666666666675</v>
      </c>
      <c r="Q98" s="7">
        <v>0</v>
      </c>
    </row>
    <row r="99" spans="1:17" x14ac:dyDescent="0.6">
      <c r="A99" s="1">
        <v>2019</v>
      </c>
      <c r="B99" s="1">
        <v>2</v>
      </c>
      <c r="C99" s="2">
        <f>SUMIFS(monthly!E:E,monthly!C:C,quaterly!B99,monthly!B:B,quaterly!A99)</f>
        <v>1396741</v>
      </c>
      <c r="D99" s="1">
        <v>21397.937999999998</v>
      </c>
      <c r="E99" s="2">
        <v>97.30163004490548</v>
      </c>
      <c r="F99" s="2">
        <v>14663.933333333334</v>
      </c>
      <c r="G99" s="2">
        <v>3.6333333333333333</v>
      </c>
      <c r="H99" s="2">
        <v>2.3974336917562731</v>
      </c>
      <c r="I99" s="1">
        <v>6112.8307539682501</v>
      </c>
      <c r="J99" s="1">
        <v>39</v>
      </c>
      <c r="K99" s="1">
        <v>16074.9</v>
      </c>
      <c r="L99" s="1">
        <v>101.93695652173901</v>
      </c>
      <c r="M99" s="2">
        <f>AVERAGEIFS(monthly!N:N,monthly!$B:$B,quaterly!$A99,monthly!$C:$C,quaterly!$B99)</f>
        <v>98.466666666666654</v>
      </c>
      <c r="N99" s="2">
        <f>AVERAGEIFS(monthly!O:O,monthly!$B:$B,quaterly!$A99,monthly!$C:$C,quaterly!$B99)</f>
        <v>646478.01666666672</v>
      </c>
      <c r="O99" s="2">
        <f>SUMIFS(monthly!P:P,monthly!$B:$B,quaterly!$A99,monthly!$C:$C,quaterly!$B99)</f>
        <v>3471</v>
      </c>
      <c r="P99" s="2">
        <f>AVERAGEIFS(monthly!Y:Y,monthly!$B:$B,quaterly!$A99,monthly!$C:$C,quaterly!$B99)</f>
        <v>59.783333333333331</v>
      </c>
      <c r="Q99" s="7">
        <v>1</v>
      </c>
    </row>
    <row r="100" spans="1:17" x14ac:dyDescent="0.6">
      <c r="A100" s="1">
        <v>2019</v>
      </c>
      <c r="B100" s="1">
        <v>3</v>
      </c>
      <c r="C100" s="2">
        <f>SUMIFS(monthly!E:E,monthly!C:C,quaterly!B100,monthly!B:B,quaterly!A100)</f>
        <v>1387963</v>
      </c>
      <c r="D100" s="1">
        <v>21717.170999999998</v>
      </c>
      <c r="E100" s="2">
        <v>97.990151295575757</v>
      </c>
      <c r="F100" s="2">
        <v>14950.833333333334</v>
      </c>
      <c r="G100" s="2">
        <v>3.6</v>
      </c>
      <c r="H100" s="2">
        <v>2.1905698924731176</v>
      </c>
      <c r="I100" s="1">
        <v>5803.2953761214603</v>
      </c>
      <c r="J100" s="1">
        <v>39</v>
      </c>
      <c r="K100" s="1">
        <v>16222</v>
      </c>
      <c r="L100" s="1">
        <v>101.782953761214</v>
      </c>
      <c r="M100" s="2">
        <f>AVERAGEIFS(monthly!N:N,monthly!$B:$B,quaterly!$A100,monthly!$C:$C,quaterly!$B100)</f>
        <v>93.8</v>
      </c>
      <c r="N100" s="2">
        <f>AVERAGEIFS(monthly!O:O,monthly!$B:$B,quaterly!$A100,monthly!$C:$C,quaterly!$B100)</f>
        <v>644818</v>
      </c>
      <c r="O100" s="2">
        <f>SUMIFS(monthly!P:P,monthly!$B:$B,quaterly!$A100,monthly!$C:$C,quaterly!$B100)</f>
        <v>3470</v>
      </c>
      <c r="P100" s="2">
        <f>AVERAGEIFS(monthly!Y:Y,monthly!$B:$B,quaterly!$A100,monthly!$C:$C,quaterly!$B100)</f>
        <v>56.373333333333335</v>
      </c>
      <c r="Q100" s="7">
        <v>0</v>
      </c>
    </row>
    <row r="101" spans="1:17" x14ac:dyDescent="0.6">
      <c r="A101" s="1">
        <v>2019</v>
      </c>
      <c r="B101" s="1">
        <v>4</v>
      </c>
      <c r="C101" s="2">
        <f>SUMIFS(monthly!E:E,monthly!C:C,quaterly!B101,monthly!B:B,quaterly!A101)</f>
        <v>1354610</v>
      </c>
      <c r="D101" s="1">
        <v>21933.217000000001</v>
      </c>
      <c r="E101" s="2">
        <v>97.871570078608002</v>
      </c>
      <c r="F101" s="2">
        <v>15260.733333333332</v>
      </c>
      <c r="G101" s="2">
        <v>3.6</v>
      </c>
      <c r="H101" s="2">
        <v>1.6446594982078848</v>
      </c>
      <c r="I101" s="1">
        <v>5898.1042356797798</v>
      </c>
      <c r="J101" s="1">
        <v>38.9</v>
      </c>
      <c r="K101" s="1">
        <v>16363.7</v>
      </c>
      <c r="L101" s="1">
        <v>87.4896637179246</v>
      </c>
      <c r="M101" s="2">
        <f>AVERAGEIFS(monthly!N:N,monthly!$B:$B,quaterly!$A101,monthly!$C:$C,quaterly!$B101)</f>
        <v>97.2</v>
      </c>
      <c r="N101" s="2">
        <f>AVERAGEIFS(monthly!O:O,monthly!$B:$B,quaterly!$A101,monthly!$C:$C,quaterly!$B101)</f>
        <v>638608.76666666672</v>
      </c>
      <c r="O101" s="2">
        <f>SUMIFS(monthly!P:P,monthly!$B:$B,quaterly!$A101,monthly!$C:$C,quaterly!$B101)</f>
        <v>3246</v>
      </c>
      <c r="P101" s="2">
        <f>AVERAGEIFS(monthly!Y:Y,monthly!$B:$B,quaterly!$A101,monthly!$C:$C,quaterly!$B101)</f>
        <v>56.943333333333328</v>
      </c>
      <c r="Q101" s="7">
        <v>1</v>
      </c>
    </row>
    <row r="102" spans="1:17" x14ac:dyDescent="0.6">
      <c r="A102" s="1">
        <v>2020</v>
      </c>
      <c r="B102" s="1">
        <v>1</v>
      </c>
      <c r="C102" s="2">
        <f>SUMIFS(monthly!E:E,monthly!C:C,quaterly!B102,monthly!B:B,quaterly!A102)</f>
        <v>1335791</v>
      </c>
      <c r="D102" s="1">
        <v>21727.656999999999</v>
      </c>
      <c r="E102" s="2">
        <v>98.371449761791609</v>
      </c>
      <c r="F102" s="2">
        <v>15611.9</v>
      </c>
      <c r="G102" s="2">
        <v>3.8333333333333335</v>
      </c>
      <c r="H102" s="2">
        <v>1.2620022246941041</v>
      </c>
      <c r="I102" s="1">
        <v>5633.8636363636397</v>
      </c>
      <c r="J102" s="1">
        <v>38.700000000000003</v>
      </c>
      <c r="K102" s="1">
        <v>16521.5</v>
      </c>
      <c r="L102" s="1">
        <v>90.500494071146207</v>
      </c>
      <c r="M102" s="2">
        <f>AVERAGEIFS(monthly!N:N,monthly!$B:$B,quaterly!$A102,monthly!$C:$C,quaterly!$B102)</f>
        <v>96.633333333333326</v>
      </c>
      <c r="N102" s="2">
        <f>AVERAGEIFS(monthly!O:O,monthly!$B:$B,quaterly!$A102,monthly!$C:$C,quaterly!$B102)</f>
        <v>634967</v>
      </c>
      <c r="O102" s="2">
        <f>SUMIFS(monthly!P:P,monthly!$B:$B,quaterly!$A102,monthly!$C:$C,quaterly!$B102)</f>
        <v>3442</v>
      </c>
      <c r="P102" s="2">
        <f>AVERAGEIFS(monthly!Y:Y,monthly!$B:$B,quaterly!$A102,monthly!$C:$C,quaterly!$B102)</f>
        <v>45.756666666666668</v>
      </c>
      <c r="Q102" s="7">
        <v>0</v>
      </c>
    </row>
    <row r="103" spans="1:17" x14ac:dyDescent="0.6">
      <c r="A103" s="1">
        <v>2020</v>
      </c>
      <c r="B103" s="1">
        <v>2</v>
      </c>
      <c r="C103" s="2">
        <f>SUMIFS(monthly!E:E,monthly!C:C,quaterly!B103,monthly!B:B,quaterly!A103)</f>
        <v>1134991</v>
      </c>
      <c r="D103" s="1">
        <v>19935.444</v>
      </c>
      <c r="E103" s="2">
        <v>98.851195096803039</v>
      </c>
      <c r="F103" s="2">
        <v>17676.3</v>
      </c>
      <c r="G103" s="2">
        <v>13</v>
      </c>
      <c r="H103" s="2">
        <v>5.8888888888888914E-2</v>
      </c>
      <c r="I103" s="1">
        <v>5350.7979234449804</v>
      </c>
      <c r="J103" s="1">
        <v>38.9</v>
      </c>
      <c r="K103" s="1">
        <v>18086.900000000001</v>
      </c>
      <c r="L103" s="1">
        <v>92.808080808080803</v>
      </c>
      <c r="M103" s="2">
        <f>AVERAGEIFS(monthly!N:N,monthly!$B:$B,quaterly!$A103,monthly!$C:$C,quaterly!$B103)</f>
        <v>74.066666666666663</v>
      </c>
      <c r="N103" s="2">
        <f>AVERAGEIFS(monthly!O:O,monthly!$B:$B,quaterly!$A103,monthly!$C:$C,quaterly!$B103)</f>
        <v>643375.75</v>
      </c>
      <c r="O103" s="2">
        <f>SUMIFS(monthly!P:P,monthly!$B:$B,quaterly!$A103,monthly!$C:$C,quaterly!$B103)</f>
        <v>3016</v>
      </c>
      <c r="P103" s="2">
        <f>AVERAGEIFS(monthly!Y:Y,monthly!$B:$B,quaterly!$A103,monthly!$C:$C,quaterly!$B103)</f>
        <v>27.806666666666668</v>
      </c>
      <c r="Q103" s="7">
        <v>0</v>
      </c>
    </row>
    <row r="104" spans="1:17" x14ac:dyDescent="0.6">
      <c r="A104" s="1">
        <v>2020</v>
      </c>
      <c r="B104" s="1">
        <v>3</v>
      </c>
      <c r="C104" s="2">
        <f>SUMIFS(monthly!E:E,monthly!C:C,quaterly!B104,monthly!B:B,quaterly!A104)</f>
        <v>1308086</v>
      </c>
      <c r="D104" s="1">
        <v>21684.550999999999</v>
      </c>
      <c r="E104" s="2">
        <v>93.998506581666675</v>
      </c>
      <c r="F104" s="2">
        <v>18433.466666666671</v>
      </c>
      <c r="G104" s="2">
        <v>8.8000000000000007</v>
      </c>
      <c r="H104" s="2">
        <v>9.2580645161290318E-2</v>
      </c>
      <c r="I104" s="1">
        <v>6528.5845755693599</v>
      </c>
      <c r="J104" s="1">
        <v>38.5</v>
      </c>
      <c r="K104" s="1">
        <v>17586</v>
      </c>
      <c r="L104" s="1">
        <v>117.031055900621</v>
      </c>
      <c r="M104" s="2">
        <f>AVERAGEIFS(monthly!N:N,monthly!$B:$B,quaterly!$A104,monthly!$C:$C,quaterly!$B104)</f>
        <v>75.666666666666671</v>
      </c>
      <c r="N104" s="2">
        <f>AVERAGEIFS(monthly!O:O,monthly!$B:$B,quaterly!$A104,monthly!$C:$C,quaterly!$B104)</f>
        <v>650744.8833333333</v>
      </c>
      <c r="O104" s="2">
        <f>SUMIFS(monthly!P:P,monthly!$B:$B,quaterly!$A104,monthly!$C:$C,quaterly!$B104)</f>
        <v>3042</v>
      </c>
      <c r="P104" s="2">
        <f>AVERAGEIFS(monthly!Y:Y,monthly!$B:$B,quaterly!$A104,monthly!$C:$C,quaterly!$B104)</f>
        <v>40.893333333333338</v>
      </c>
      <c r="Q104" s="7">
        <v>1</v>
      </c>
    </row>
    <row r="105" spans="1:17" x14ac:dyDescent="0.6">
      <c r="A105" s="1">
        <v>2020</v>
      </c>
      <c r="B105" s="1">
        <v>4</v>
      </c>
      <c r="C105" s="2">
        <f>SUMIFS(monthly!E:E,monthly!C:C,quaterly!B105,monthly!B:B,quaterly!A105)</f>
        <v>1367434</v>
      </c>
      <c r="D105" s="1">
        <v>22068.767</v>
      </c>
      <c r="E105" s="2">
        <v>92.179530577409082</v>
      </c>
      <c r="F105" s="2">
        <v>18946.966666666667</v>
      </c>
      <c r="G105" s="2">
        <v>6.7666666666666666</v>
      </c>
      <c r="H105" s="2">
        <v>8.8777777777777775E-2</v>
      </c>
      <c r="I105" s="1">
        <v>7184.9855339105297</v>
      </c>
      <c r="J105" s="1">
        <v>38.4</v>
      </c>
      <c r="K105" s="1">
        <v>17304.900000000001</v>
      </c>
      <c r="L105" s="1">
        <v>131.946342305038</v>
      </c>
      <c r="M105" s="2">
        <f>AVERAGEIFS(monthly!N:N,monthly!$B:$B,quaterly!$A105,monthly!$C:$C,quaterly!$B105)</f>
        <v>79.8</v>
      </c>
      <c r="N105" s="2">
        <f>AVERAGEIFS(monthly!O:O,monthly!$B:$B,quaterly!$A105,monthly!$C:$C,quaterly!$B105)</f>
        <v>638919.1333333333</v>
      </c>
      <c r="O105" s="2">
        <f>SUMIFS(monthly!P:P,monthly!$B:$B,quaterly!$A105,monthly!$C:$C,quaterly!$B105)</f>
        <v>3252</v>
      </c>
      <c r="P105" s="2">
        <f>AVERAGEIFS(monthly!Y:Y,monthly!$B:$B,quaterly!$A105,monthly!$C:$C,quaterly!$B105)</f>
        <v>42.456666666666671</v>
      </c>
      <c r="Q105" s="7">
        <v>1</v>
      </c>
    </row>
    <row r="106" spans="1:17" x14ac:dyDescent="0.6">
      <c r="A106" s="1">
        <v>2021</v>
      </c>
      <c r="B106" s="1">
        <v>1</v>
      </c>
      <c r="C106" s="2">
        <f>SUMIFS(monthly!E:E,monthly!C:C,quaterly!B106,monthly!B:B,quaterly!A106)</f>
        <v>1462932</v>
      </c>
      <c r="D106" s="1">
        <v>22656.793000000001</v>
      </c>
      <c r="E106" s="2">
        <v>90.962341582585807</v>
      </c>
      <c r="F106" s="2">
        <v>19571.666666666664</v>
      </c>
      <c r="G106" s="2">
        <v>6.2333333333333343</v>
      </c>
      <c r="H106" s="2">
        <v>7.6850998463901699E-2</v>
      </c>
      <c r="I106" s="1">
        <v>8477.1117753623203</v>
      </c>
      <c r="J106" s="1">
        <v>38</v>
      </c>
      <c r="K106" s="1">
        <v>19607.7</v>
      </c>
      <c r="L106" s="1">
        <v>165.267408557626</v>
      </c>
      <c r="M106" s="2">
        <f>AVERAGEIFS(monthly!N:N,monthly!$B:$B,quaterly!$A106,monthly!$C:$C,quaterly!$B106)</f>
        <v>80.233333333333334</v>
      </c>
      <c r="N106" s="2">
        <f>AVERAGEIFS(monthly!O:O,monthly!$B:$B,quaterly!$A106,monthly!$C:$C,quaterly!$B106)</f>
        <v>637889.46666666667</v>
      </c>
      <c r="O106" s="2">
        <f>SUMIFS(monthly!P:P,monthly!$B:$B,quaterly!$A106,monthly!$C:$C,quaterly!$B106)</f>
        <v>3758</v>
      </c>
      <c r="P106" s="2">
        <f>AVERAGEIFS(monthly!Y:Y,monthly!$B:$B,quaterly!$A106,monthly!$C:$C,quaterly!$B106)</f>
        <v>57.79666666666666</v>
      </c>
      <c r="Q106" s="7">
        <v>1</v>
      </c>
    </row>
    <row r="107" spans="1:17" x14ac:dyDescent="0.6">
      <c r="A107" s="1">
        <v>2021</v>
      </c>
      <c r="B107" s="1">
        <v>2</v>
      </c>
      <c r="C107" s="2">
        <f>SUMIFS(monthly!E:E,monthly!C:C,quaterly!B107,monthly!B:B,quaterly!A107)</f>
        <v>1508501</v>
      </c>
      <c r="D107" s="1">
        <v>23368.861000000001</v>
      </c>
      <c r="E107" s="2">
        <v>90.981569935005766</v>
      </c>
      <c r="F107" s="2">
        <v>20352.400000000001</v>
      </c>
      <c r="G107" s="2">
        <v>5.9333333333333327</v>
      </c>
      <c r="H107" s="2">
        <v>6.8354838709677457E-2</v>
      </c>
      <c r="I107" s="1">
        <v>9707.53416666667</v>
      </c>
      <c r="J107" s="1">
        <v>37.1</v>
      </c>
      <c r="K107" s="1">
        <v>18359.2</v>
      </c>
      <c r="L107" s="1">
        <v>198.97431077694199</v>
      </c>
      <c r="M107" s="2">
        <f>AVERAGEIFS(monthly!N:N,monthly!$B:$B,quaterly!$A107,monthly!$C:$C,quaterly!$B107)</f>
        <v>85.566666666666663</v>
      </c>
      <c r="N107" s="2">
        <f>AVERAGEIFS(monthly!O:O,monthly!$B:$B,quaterly!$A107,monthly!$C:$C,quaterly!$B107)</f>
        <v>629961.15</v>
      </c>
      <c r="O107" s="2">
        <f>SUMIFS(monthly!P:P,monthly!$B:$B,quaterly!$A107,monthly!$C:$C,quaterly!$B107)</f>
        <v>5237</v>
      </c>
      <c r="P107" s="2">
        <f>AVERAGEIFS(monthly!Y:Y,monthly!$B:$B,quaterly!$A107,monthly!$C:$C,quaterly!$B107)</f>
        <v>66.089999999999989</v>
      </c>
      <c r="Q107" s="7">
        <v>1</v>
      </c>
    </row>
    <row r="108" spans="1:17" x14ac:dyDescent="0.6">
      <c r="A108" s="1">
        <v>2021</v>
      </c>
      <c r="B108" s="1">
        <v>3</v>
      </c>
      <c r="C108" s="2">
        <f>SUMIFS(monthly!E:E,monthly!C:C,quaterly!B108,monthly!B:B,quaterly!A108)</f>
        <v>1565507</v>
      </c>
      <c r="D108" s="1">
        <v>23921.991000000002</v>
      </c>
      <c r="E108" s="2">
        <v>92.771746008845597</v>
      </c>
      <c r="F108" s="2">
        <v>20817.100000000002</v>
      </c>
      <c r="G108" s="2">
        <v>5.0666666666666664</v>
      </c>
      <c r="H108" s="2">
        <v>8.9885304659498233E-2</v>
      </c>
      <c r="I108" s="1">
        <v>9381.8895238095301</v>
      </c>
      <c r="J108" s="1">
        <v>36.6</v>
      </c>
      <c r="K108" s="1">
        <v>18398.8</v>
      </c>
      <c r="L108" s="1">
        <v>163.38352272727201</v>
      </c>
      <c r="M108" s="2">
        <f>AVERAGEIFS(monthly!N:N,monthly!$B:$B,quaterly!$A108,monthly!$C:$C,quaterly!$B108)</f>
        <v>74.766666666666666</v>
      </c>
      <c r="N108" s="2">
        <f>AVERAGEIFS(monthly!O:O,monthly!$B:$B,quaterly!$A108,monthly!$C:$C,quaterly!$B108)</f>
        <v>620896.58333333337</v>
      </c>
      <c r="O108" s="2">
        <f>SUMIFS(monthly!P:P,monthly!$B:$B,quaterly!$A108,monthly!$C:$C,quaterly!$B108)</f>
        <v>4234</v>
      </c>
      <c r="P108" s="2">
        <f>AVERAGEIFS(monthly!Y:Y,monthly!$B:$B,quaterly!$A108,monthly!$C:$C,quaterly!$B108)</f>
        <v>70.623333333333335</v>
      </c>
      <c r="Q108" s="7">
        <v>1</v>
      </c>
    </row>
    <row r="109" spans="1:17" x14ac:dyDescent="0.6">
      <c r="A109" s="1">
        <v>2021</v>
      </c>
      <c r="B109" s="1">
        <v>4</v>
      </c>
      <c r="C109" s="2">
        <f>SUMIFS(monthly!E:E,monthly!C:C,quaterly!B109,monthly!B:B,quaterly!A109)</f>
        <v>1629713</v>
      </c>
      <c r="D109" s="1">
        <v>24777.038</v>
      </c>
      <c r="E109" s="2">
        <v>95.137459808037519</v>
      </c>
      <c r="F109" s="2">
        <v>21329.666666666668</v>
      </c>
      <c r="G109" s="2">
        <v>4.2</v>
      </c>
      <c r="H109" s="2">
        <v>7.945878136200718E-2</v>
      </c>
      <c r="I109" s="1">
        <v>9703.1011976911996</v>
      </c>
      <c r="J109" s="1">
        <v>36</v>
      </c>
      <c r="K109" s="1">
        <v>18491.900000000001</v>
      </c>
      <c r="L109" s="1">
        <v>105.02143038756201</v>
      </c>
      <c r="M109" s="2">
        <f>AVERAGEIFS(monthly!N:N,monthly!$B:$B,quaterly!$A109,monthly!$C:$C,quaterly!$B109)</f>
        <v>69.900000000000006</v>
      </c>
      <c r="N109" s="2">
        <f>AVERAGEIFS(monthly!O:O,monthly!$B:$B,quaterly!$A109,monthly!$C:$C,quaterly!$B109)</f>
        <v>605991.53333333333</v>
      </c>
      <c r="O109" s="2">
        <f>SUMIFS(monthly!P:P,monthly!$B:$B,quaterly!$A109,monthly!$C:$C,quaterly!$B109)</f>
        <v>3446</v>
      </c>
      <c r="P109" s="2">
        <f>AVERAGEIFS(monthly!Y:Y,monthly!$B:$B,quaterly!$A109,monthly!$C:$C,quaterly!$B109)</f>
        <v>77.446666666666658</v>
      </c>
      <c r="Q109" s="7">
        <v>1</v>
      </c>
    </row>
    <row r="110" spans="1:17" x14ac:dyDescent="0.6">
      <c r="A110" s="1">
        <v>2022</v>
      </c>
      <c r="B110" s="1">
        <v>1</v>
      </c>
      <c r="C110" s="2">
        <f>SUMIFS(monthly!E:E,monthly!C:C,quaterly!B110,monthly!B:B,quaterly!A110)</f>
        <v>1697944</v>
      </c>
      <c r="D110" s="1">
        <v>25215.491000000002</v>
      </c>
      <c r="E110" s="2">
        <v>96.810099702645687</v>
      </c>
      <c r="F110" s="2">
        <v>21636.633333333331</v>
      </c>
      <c r="G110" s="2">
        <v>3.8333333333333335</v>
      </c>
      <c r="H110" s="2">
        <v>0.12010752688172045</v>
      </c>
      <c r="I110" s="1">
        <v>9985.4688043478309</v>
      </c>
      <c r="J110" s="1">
        <v>35.200000000000003</v>
      </c>
      <c r="K110" s="1">
        <v>18303.3</v>
      </c>
      <c r="L110" s="1">
        <v>140.03109354413701</v>
      </c>
      <c r="M110" s="2">
        <f>AVERAGEIFS(monthly!N:N,monthly!$B:$B,quaterly!$A110,monthly!$C:$C,quaterly!$B110)</f>
        <v>63.133333333333333</v>
      </c>
      <c r="N110" s="2">
        <f>AVERAGEIFS(monthly!O:O,monthly!$B:$B,quaterly!$A110,monthly!$C:$C,quaterly!$B110)</f>
        <v>582709.25</v>
      </c>
      <c r="O110" s="2">
        <f>SUMIFS(monthly!P:P,monthly!$B:$B,quaterly!$A110,monthly!$C:$C,quaterly!$B110)</f>
        <v>4253</v>
      </c>
      <c r="P110" s="2">
        <f>AVERAGEIFS(monthly!Y:Y,monthly!$B:$B,quaterly!$A110,monthly!$C:$C,quaterly!$B110)</f>
        <v>94.453333333333333</v>
      </c>
      <c r="Q110" s="7">
        <v>1</v>
      </c>
    </row>
    <row r="111" spans="1:17" x14ac:dyDescent="0.6">
      <c r="A111" s="1">
        <v>2022</v>
      </c>
      <c r="B111" s="1">
        <v>2</v>
      </c>
      <c r="C111" s="2">
        <f>SUMIFS(monthly!E:E,monthly!C:C,quaterly!B111,monthly!B:B,quaterly!A111)</f>
        <v>1750773</v>
      </c>
      <c r="D111" s="1">
        <v>25805.791000000001</v>
      </c>
      <c r="E111" s="2">
        <v>102.57346833834129</v>
      </c>
      <c r="F111" s="2">
        <v>21690.733333333334</v>
      </c>
      <c r="G111" s="2">
        <v>3.6333333333333333</v>
      </c>
      <c r="H111" s="2">
        <v>0.76682795698924677</v>
      </c>
      <c r="I111" s="1">
        <v>9545.6422366522293</v>
      </c>
      <c r="J111" s="1">
        <v>34.200000000000003</v>
      </c>
      <c r="K111" s="1">
        <v>18555.599999999999</v>
      </c>
      <c r="L111" s="1">
        <v>136.26767676767699</v>
      </c>
      <c r="M111" s="2">
        <f>AVERAGEIFS(monthly!N:N,monthly!$B:$B,quaterly!$A111,monthly!$C:$C,quaterly!$B111)</f>
        <v>57.866666666666667</v>
      </c>
      <c r="N111" s="2">
        <f>AVERAGEIFS(monthly!O:O,monthly!$B:$B,quaterly!$A111,monthly!$C:$C,quaterly!$B111)</f>
        <v>533386.73333333328</v>
      </c>
      <c r="O111" s="2">
        <f>SUMIFS(monthly!P:P,monthly!$B:$B,quaterly!$A111,monthly!$C:$C,quaterly!$B111)</f>
        <v>4596</v>
      </c>
      <c r="P111" s="2">
        <f>AVERAGEIFS(monthly!Y:Y,monthly!$B:$B,quaterly!$A111,monthly!$C:$C,quaterly!$B111)</f>
        <v>108.72333333333331</v>
      </c>
      <c r="Q111" s="7">
        <v>1</v>
      </c>
    </row>
    <row r="112" spans="1:17" x14ac:dyDescent="0.6">
      <c r="A112" s="1">
        <v>2022</v>
      </c>
      <c r="B112" s="1">
        <v>3</v>
      </c>
      <c r="C112" s="2">
        <f>SUMIFS(monthly!E:E,monthly!C:C,quaterly!B112,monthly!B:B,quaterly!A112)</f>
        <v>1744552</v>
      </c>
      <c r="D112" s="1">
        <v>26272.010999999999</v>
      </c>
      <c r="E112" s="2">
        <v>108.30879965498275</v>
      </c>
      <c r="F112" s="2">
        <v>21593</v>
      </c>
      <c r="G112" s="2">
        <v>3.5333333333333332</v>
      </c>
      <c r="H112" s="2">
        <v>2.1869354838709669</v>
      </c>
      <c r="I112" s="1">
        <v>7760.5443537863102</v>
      </c>
      <c r="J112" s="1">
        <v>33.799999999999997</v>
      </c>
      <c r="K112" s="1">
        <v>19074.900000000001</v>
      </c>
      <c r="L112" s="1">
        <v>106.31791517661</v>
      </c>
      <c r="M112" s="2">
        <f>AVERAGEIFS(monthly!N:N,monthly!$B:$B,quaterly!$A112,monthly!$C:$C,quaterly!$B112)</f>
        <v>56.1</v>
      </c>
      <c r="N112" s="2">
        <f>AVERAGEIFS(monthly!O:O,monthly!$B:$B,quaterly!$A112,monthly!$C:$C,quaterly!$B112)</f>
        <v>455356.8833333333</v>
      </c>
      <c r="O112" s="2">
        <f>SUMIFS(monthly!P:P,monthly!$B:$B,quaterly!$A112,monthly!$C:$C,quaterly!$B112)</f>
        <v>4798</v>
      </c>
      <c r="P112" s="2">
        <f>AVERAGEIFS(monthly!Y:Y,monthly!$B:$B,quaterly!$A112,monthly!$C:$C,quaterly!$B112)</f>
        <v>93.183333333333337</v>
      </c>
      <c r="Q112" s="7">
        <v>0</v>
      </c>
    </row>
    <row r="113" spans="1:17" x14ac:dyDescent="0.6">
      <c r="A113" s="1">
        <v>2022</v>
      </c>
      <c r="B113" s="1">
        <v>4</v>
      </c>
      <c r="C113" s="2">
        <f>SUMIFS(monthly!E:E,monthly!C:C,quaterly!B113,monthly!B:B,quaterly!A113)</f>
        <v>1744439</v>
      </c>
      <c r="D113" s="1">
        <v>26734.276999999998</v>
      </c>
      <c r="E113" s="2">
        <v>108.19476173174604</v>
      </c>
      <c r="F113" s="2">
        <v>21357.899999999998</v>
      </c>
      <c r="G113" s="2">
        <v>3.5666666666666664</v>
      </c>
      <c r="H113" s="2">
        <v>3.6547311827956981</v>
      </c>
      <c r="I113" s="1">
        <v>8024.0118614718604</v>
      </c>
      <c r="J113" s="1">
        <v>33.6</v>
      </c>
      <c r="K113" s="1">
        <v>19442.3</v>
      </c>
      <c r="L113" s="1">
        <v>100.198773448773</v>
      </c>
      <c r="M113" s="2">
        <f>AVERAGEIFS(monthly!N:N,monthly!$B:$B,quaterly!$A113,monthly!$C:$C,quaterly!$B113)</f>
        <v>58.79999999999999</v>
      </c>
      <c r="N113" s="2">
        <f>AVERAGEIFS(monthly!O:O,monthly!$B:$B,quaterly!$A113,monthly!$C:$C,quaterly!$B113)</f>
        <v>391637.8</v>
      </c>
      <c r="O113" s="2">
        <f>SUMIFS(monthly!P:P,monthly!$B:$B,quaterly!$A113,monthly!$C:$C,quaterly!$B113)</f>
        <v>5055</v>
      </c>
      <c r="P113" s="2">
        <f>AVERAGEIFS(monthly!Y:Y,monthly!$B:$B,quaterly!$A113,monthly!$C:$C,quaterly!$B113)</f>
        <v>82.786666666666676</v>
      </c>
      <c r="Q113" s="7">
        <v>0</v>
      </c>
    </row>
    <row r="114" spans="1:17" x14ac:dyDescent="0.6">
      <c r="A114" s="1">
        <v>2023</v>
      </c>
      <c r="B114" s="1">
        <v>1</v>
      </c>
      <c r="C114" s="2">
        <f>SUMIFS(monthly!E:E,monthly!C:C,quaterly!B114,monthly!B:B,quaterly!A114)</f>
        <v>1736068</v>
      </c>
      <c r="D114" s="1">
        <v>27164.359</v>
      </c>
      <c r="E114" s="2">
        <v>103.37979685218154</v>
      </c>
      <c r="F114" s="2">
        <v>21058.733333333334</v>
      </c>
      <c r="G114" s="2">
        <v>3.5333333333333332</v>
      </c>
      <c r="H114" s="2">
        <v>4.5163440860215056</v>
      </c>
      <c r="I114" s="1">
        <v>8933.4147444005303</v>
      </c>
      <c r="J114" s="1">
        <v>33.200000000000003</v>
      </c>
      <c r="K114" s="1">
        <v>20147</v>
      </c>
      <c r="L114" s="1">
        <v>125.82835968379401</v>
      </c>
      <c r="M114" s="2">
        <f>AVERAGEIFS(monthly!N:N,monthly!$B:$B,quaterly!$A114,monthly!$C:$C,quaterly!$B114)</f>
        <v>64.600000000000009</v>
      </c>
      <c r="N114" s="2">
        <f>AVERAGEIFS(monthly!O:O,monthly!$B:$B,quaterly!$A114,monthly!$C:$C,quaterly!$B114)</f>
        <v>371552.14999999997</v>
      </c>
      <c r="O114" s="2">
        <f>SUMIFS(monthly!P:P,monthly!$B:$B,quaterly!$A114,monthly!$C:$C,quaterly!$B114)</f>
        <v>5409</v>
      </c>
      <c r="P114" s="2">
        <f>AVERAGEIFS(monthly!Y:Y,monthly!$B:$B,quaterly!$A114,monthly!$C:$C,quaterly!$B114)</f>
        <v>76.076666666666668</v>
      </c>
      <c r="Q114" s="7">
        <v>0</v>
      </c>
    </row>
    <row r="115" spans="1:17" x14ac:dyDescent="0.6">
      <c r="A115" s="1">
        <v>2023</v>
      </c>
      <c r="B115" s="1">
        <v>2</v>
      </c>
      <c r="C115" s="2">
        <f>SUMIFS(monthly!E:E,monthly!C:C,quaterly!B115,monthly!B:B,quaterly!A115)</f>
        <v>1743960</v>
      </c>
      <c r="D115" s="1">
        <v>27453.814999999999</v>
      </c>
      <c r="E115" s="2">
        <v>102.52537121598316</v>
      </c>
      <c r="F115" s="2">
        <v>20768.3</v>
      </c>
      <c r="G115" s="2">
        <v>3.5333333333333332</v>
      </c>
      <c r="H115" s="2">
        <v>4.9873799283154119</v>
      </c>
      <c r="I115" s="1">
        <v>8482.9437714097494</v>
      </c>
      <c r="J115" s="1">
        <v>32.9</v>
      </c>
      <c r="K115" s="1">
        <v>20460.3</v>
      </c>
      <c r="L115" s="1">
        <v>111.579216073781</v>
      </c>
      <c r="M115" s="2">
        <f>AVERAGEIFS(monthly!N:N,monthly!$B:$B,quaterly!$A115,monthly!$C:$C,quaterly!$B115)</f>
        <v>62.300000000000004</v>
      </c>
      <c r="N115" s="2">
        <f>AVERAGEIFS(monthly!O:O,monthly!$B:$B,quaterly!$A115,monthly!$C:$C,quaterly!$B115)</f>
        <v>358767.33333333331</v>
      </c>
      <c r="O115" s="2">
        <f>SUMIFS(monthly!P:P,monthly!$B:$B,quaterly!$A115,monthly!$C:$C,quaterly!$B115)</f>
        <v>5467</v>
      </c>
      <c r="P115" s="2">
        <f>AVERAGEIFS(monthly!Y:Y,monthly!$B:$B,quaterly!$A115,monthly!$C:$C,quaterly!$B115)</f>
        <v>73.760000000000005</v>
      </c>
      <c r="Q115" s="7">
        <v>0</v>
      </c>
    </row>
    <row r="116" spans="1:17" x14ac:dyDescent="0.6">
      <c r="A116" s="1">
        <v>2023</v>
      </c>
      <c r="B116" s="1">
        <v>3</v>
      </c>
      <c r="C116" s="2">
        <f>SUMIFS(monthly!E:E,monthly!C:C,quaterly!B116,monthly!B:B,quaterly!A116)</f>
        <v>1758809</v>
      </c>
      <c r="D116" s="1">
        <v>27967.697</v>
      </c>
      <c r="E116" s="2">
        <v>103.25184022321737</v>
      </c>
      <c r="F116" s="2">
        <v>20726.366666666665</v>
      </c>
      <c r="G116" s="2">
        <v>3.6666666666666665</v>
      </c>
      <c r="H116" s="2">
        <v>5.2600000000000016</v>
      </c>
      <c r="I116" s="1">
        <v>8367.0737060041392</v>
      </c>
      <c r="J116" s="1">
        <v>32.6</v>
      </c>
      <c r="K116" s="1">
        <v>20666.400000000001</v>
      </c>
      <c r="L116" s="1">
        <v>114.671152518978</v>
      </c>
      <c r="M116" s="2">
        <f>AVERAGEIFS(monthly!N:N,monthly!$B:$B,quaterly!$A116,monthly!$C:$C,quaterly!$B116)</f>
        <v>69.566666666666663</v>
      </c>
      <c r="N116" s="2">
        <f>AVERAGEIFS(monthly!O:O,monthly!$B:$B,quaterly!$A116,monthly!$C:$C,quaterly!$B116)</f>
        <v>348766.75</v>
      </c>
      <c r="O116" s="2">
        <f>SUMIFS(monthly!P:P,monthly!$B:$B,quaterly!$A116,monthly!$C:$C,quaterly!$B116)</f>
        <v>6359</v>
      </c>
      <c r="P116" s="2">
        <f>AVERAGEIFS(monthly!Y:Y,monthly!$B:$B,quaterly!$A116,monthly!$C:$C,quaterly!$B116)</f>
        <v>82.296666666666667</v>
      </c>
      <c r="Q116" s="7">
        <v>1</v>
      </c>
    </row>
    <row r="117" spans="1:17" x14ac:dyDescent="0.6">
      <c r="A117" s="1">
        <v>2023</v>
      </c>
      <c r="B117" s="1">
        <v>4</v>
      </c>
      <c r="C117" s="2">
        <f>SUMIFS(monthly!E:E,monthly!C:C,quaterly!B117,monthly!B:B,quaterly!A117)</f>
        <v>1759295</v>
      </c>
      <c r="D117" s="1">
        <v>28296.967000000001</v>
      </c>
      <c r="E117" s="2">
        <v>104.52110858414142</v>
      </c>
      <c r="F117" s="2">
        <v>20687.933333333334</v>
      </c>
      <c r="G117" s="2">
        <v>3.7999999999999994</v>
      </c>
      <c r="H117" s="2">
        <v>5.3300000000000018</v>
      </c>
      <c r="I117" s="1">
        <v>8179.6147041847098</v>
      </c>
      <c r="J117" s="1">
        <v>32.6</v>
      </c>
      <c r="K117" s="1">
        <v>20913.5</v>
      </c>
      <c r="L117" s="1">
        <v>129.18253968253899</v>
      </c>
      <c r="M117" s="2">
        <f>AVERAGEIFS(monthly!N:N,monthly!$B:$B,quaterly!$A117,monthly!$C:$C,quaterly!$B117)</f>
        <v>64.933333333333337</v>
      </c>
      <c r="N117" s="2">
        <f>AVERAGEIFS(monthly!O:O,monthly!$B:$B,quaterly!$A117,monthly!$C:$C,quaterly!$B117)</f>
        <v>351814.68333333335</v>
      </c>
      <c r="O117" s="2">
        <f>SUMIFS(monthly!P:P,monthly!$B:$B,quaterly!$A117,monthly!$C:$C,quaterly!$B117)</f>
        <v>6480</v>
      </c>
      <c r="P117" s="2">
        <f>AVERAGEIFS(monthly!Y:Y,monthly!$B:$B,quaterly!$A117,monthly!$C:$C,quaterly!$B117)</f>
        <v>78.41</v>
      </c>
      <c r="Q117" s="7">
        <v>0</v>
      </c>
    </row>
    <row r="118" spans="1:17" x14ac:dyDescent="0.6">
      <c r="K118" s="1"/>
      <c r="L118" s="1"/>
    </row>
    <row r="119" spans="1:17" x14ac:dyDescent="0.6">
      <c r="K119" s="1"/>
      <c r="L119" s="1"/>
    </row>
    <row r="120" spans="1:17" x14ac:dyDescent="0.6">
      <c r="K120" s="1"/>
      <c r="L120" s="1"/>
    </row>
    <row r="121" spans="1:17" x14ac:dyDescent="0.6">
      <c r="K121" s="1"/>
      <c r="L121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154A2-B7C9-4128-8D1A-E3246FE84D4D}">
  <dimension ref="A1:AA361"/>
  <sheetViews>
    <sheetView topLeftCell="C4" zoomScale="84" zoomScaleNormal="115" workbookViewId="0">
      <selection activeCell="W26" sqref="W26"/>
    </sheetView>
  </sheetViews>
  <sheetFormatPr defaultRowHeight="16.899999999999999" x14ac:dyDescent="0.6"/>
  <cols>
    <col min="1" max="1" width="10.875" bestFit="1" customWidth="1"/>
    <col min="2" max="2" width="5.375" bestFit="1" customWidth="1"/>
    <col min="3" max="3" width="7.1875" bestFit="1" customWidth="1"/>
    <col min="4" max="4" width="6.6875" bestFit="1" customWidth="1"/>
    <col min="5" max="5" width="10.25" bestFit="1" customWidth="1"/>
    <col min="6" max="6" width="7.0625" bestFit="1" customWidth="1"/>
    <col min="7" max="7" width="8.375" bestFit="1" customWidth="1"/>
    <col min="8" max="8" width="9.4375" bestFit="1" customWidth="1"/>
    <col min="9" max="9" width="7.375" bestFit="1" customWidth="1"/>
    <col min="15" max="15" width="10" bestFit="1" customWidth="1"/>
    <col min="16" max="24" width="9" style="1"/>
    <col min="25" max="25" width="5.75" customWidth="1"/>
  </cols>
  <sheetData>
    <row r="1" spans="1:27" x14ac:dyDescent="0.6">
      <c r="A1" s="1" t="s">
        <v>12</v>
      </c>
      <c r="B1" s="1" t="s">
        <v>0</v>
      </c>
      <c r="C1" s="1" t="s">
        <v>1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28</v>
      </c>
      <c r="O1" s="1" t="s">
        <v>30</v>
      </c>
      <c r="P1" s="1" t="s">
        <v>31</v>
      </c>
      <c r="Q1" s="1" t="s">
        <v>39</v>
      </c>
      <c r="R1" s="1" t="s">
        <v>40</v>
      </c>
      <c r="S1" s="1" t="s">
        <v>41</v>
      </c>
      <c r="T1" s="1" t="s">
        <v>42</v>
      </c>
      <c r="U1" s="1" t="s">
        <v>38</v>
      </c>
      <c r="V1" s="1" t="s">
        <v>43</v>
      </c>
      <c r="W1" s="1" t="s">
        <v>44</v>
      </c>
      <c r="X1" s="1" t="s">
        <v>45</v>
      </c>
      <c r="Y1" s="1" t="s">
        <v>20</v>
      </c>
      <c r="Z1" s="1" t="s">
        <v>25</v>
      </c>
    </row>
    <row r="2" spans="1:27" x14ac:dyDescent="0.6">
      <c r="A2" s="3">
        <v>34700</v>
      </c>
      <c r="B2" s="1">
        <f t="shared" ref="B2:B65" si="0">YEAR(A2)</f>
        <v>1995</v>
      </c>
      <c r="C2" s="1">
        <v>1</v>
      </c>
      <c r="D2" s="1">
        <f t="shared" ref="D2:D65" si="1">MONTH(A2)</f>
        <v>1</v>
      </c>
      <c r="E2" s="1">
        <v>279692</v>
      </c>
      <c r="F2" s="4">
        <v>88.170454545454533</v>
      </c>
      <c r="G2" s="1">
        <v>3492.4</v>
      </c>
      <c r="H2" s="1">
        <v>5.6</v>
      </c>
      <c r="I2" s="4">
        <v>5.5274193548387087</v>
      </c>
      <c r="J2" s="1">
        <v>3003.26189506836</v>
      </c>
      <c r="K2" s="1">
        <v>66.5</v>
      </c>
      <c r="L2" s="1">
        <v>5427.5</v>
      </c>
      <c r="M2" s="1">
        <v>12.27</v>
      </c>
      <c r="N2" s="1">
        <v>97.6</v>
      </c>
      <c r="O2" s="1">
        <v>591670.75</v>
      </c>
      <c r="P2" s="1">
        <v>381</v>
      </c>
      <c r="Y2" s="4">
        <v>18.04</v>
      </c>
      <c r="Z2" t="s">
        <v>26</v>
      </c>
      <c r="AA2" s="1"/>
    </row>
    <row r="3" spans="1:27" x14ac:dyDescent="0.6">
      <c r="A3" s="3">
        <v>34731</v>
      </c>
      <c r="B3" s="1">
        <f>YEAR(A3)</f>
        <v>1995</v>
      </c>
      <c r="C3" s="1">
        <v>1</v>
      </c>
      <c r="D3" s="1">
        <f t="shared" si="1"/>
        <v>2</v>
      </c>
      <c r="E3" s="1">
        <v>284915</v>
      </c>
      <c r="F3" s="4">
        <v>87.107500458999993</v>
      </c>
      <c r="G3" s="1">
        <v>3489.9</v>
      </c>
      <c r="H3" s="1">
        <v>5.4</v>
      </c>
      <c r="I3" s="4">
        <v>5.9153571428571441</v>
      </c>
      <c r="J3" s="1">
        <v>2870.45015814514</v>
      </c>
      <c r="K3" s="1">
        <v>66.3</v>
      </c>
      <c r="L3" s="1">
        <v>5447.9</v>
      </c>
      <c r="M3" s="1">
        <v>12.27</v>
      </c>
      <c r="N3" s="1">
        <v>95.1</v>
      </c>
      <c r="O3" s="1">
        <v>591670.75</v>
      </c>
      <c r="P3" s="1">
        <v>299</v>
      </c>
      <c r="Y3" s="4">
        <v>18.57</v>
      </c>
      <c r="Z3" t="s">
        <v>27</v>
      </c>
    </row>
    <row r="4" spans="1:27" x14ac:dyDescent="0.6">
      <c r="A4" s="3">
        <v>34759</v>
      </c>
      <c r="B4" s="1">
        <f t="shared" si="0"/>
        <v>1995</v>
      </c>
      <c r="C4" s="1">
        <v>1</v>
      </c>
      <c r="D4" s="1">
        <f t="shared" si="1"/>
        <v>3</v>
      </c>
      <c r="E4" s="1">
        <v>282195</v>
      </c>
      <c r="F4" s="4">
        <v>83.532174816521746</v>
      </c>
      <c r="G4" s="1">
        <v>3491.1</v>
      </c>
      <c r="H4" s="1">
        <v>5.4</v>
      </c>
      <c r="I4" s="4">
        <v>5.9764516129032259</v>
      </c>
      <c r="J4" s="1">
        <v>2919.6739780487101</v>
      </c>
      <c r="K4" s="1">
        <v>66</v>
      </c>
      <c r="L4" s="1">
        <v>5473</v>
      </c>
      <c r="M4" s="1">
        <v>12.27</v>
      </c>
      <c r="N4" s="1">
        <v>90.3</v>
      </c>
      <c r="O4" s="1">
        <v>591672.6</v>
      </c>
      <c r="P4" s="1">
        <v>411</v>
      </c>
      <c r="Y4" s="4">
        <v>18.54</v>
      </c>
      <c r="Z4" t="s">
        <v>26</v>
      </c>
    </row>
    <row r="5" spans="1:27" x14ac:dyDescent="0.6">
      <c r="A5" s="3">
        <v>34790</v>
      </c>
      <c r="B5" s="1">
        <f t="shared" si="0"/>
        <v>1995</v>
      </c>
      <c r="C5" s="1">
        <v>2</v>
      </c>
      <c r="D5" s="1">
        <f t="shared" si="1"/>
        <v>4</v>
      </c>
      <c r="E5" s="1">
        <v>283370</v>
      </c>
      <c r="F5" s="4">
        <v>81.620000076000011</v>
      </c>
      <c r="G5" s="1">
        <v>3499.2</v>
      </c>
      <c r="H5" s="1">
        <v>5.8</v>
      </c>
      <c r="I5" s="4">
        <v>6.0473333333333326</v>
      </c>
      <c r="J5" s="1">
        <v>2894.8888229644799</v>
      </c>
      <c r="K5" s="1">
        <v>65.8</v>
      </c>
      <c r="L5" s="1">
        <v>5446.7</v>
      </c>
      <c r="M5" s="1">
        <v>12.27</v>
      </c>
      <c r="N5" s="1">
        <v>92.5</v>
      </c>
      <c r="O5" s="1">
        <v>591672.25</v>
      </c>
      <c r="P5" s="1">
        <v>404</v>
      </c>
      <c r="Y5" s="4">
        <v>19.899999999999999</v>
      </c>
      <c r="Z5" t="s">
        <v>27</v>
      </c>
    </row>
    <row r="6" spans="1:27" x14ac:dyDescent="0.6">
      <c r="A6" s="3">
        <v>34820</v>
      </c>
      <c r="B6" s="1">
        <f t="shared" si="0"/>
        <v>1995</v>
      </c>
      <c r="C6" s="1">
        <v>2</v>
      </c>
      <c r="D6" s="1">
        <f t="shared" si="1"/>
        <v>5</v>
      </c>
      <c r="E6" s="1">
        <v>282955</v>
      </c>
      <c r="F6" s="4">
        <v>82.577826457826092</v>
      </c>
      <c r="G6" s="1">
        <v>3524.2</v>
      </c>
      <c r="H6" s="1">
        <v>5.6</v>
      </c>
      <c r="I6" s="4">
        <v>6.009032258064515</v>
      </c>
      <c r="J6" s="1">
        <v>2771.57125569763</v>
      </c>
      <c r="K6" s="1">
        <v>65.7</v>
      </c>
      <c r="L6" s="1">
        <v>5510.3</v>
      </c>
      <c r="M6" s="1">
        <v>12.27</v>
      </c>
      <c r="N6" s="1">
        <v>89.8</v>
      </c>
      <c r="O6" s="1">
        <v>591671.25</v>
      </c>
      <c r="P6" s="1">
        <v>500</v>
      </c>
      <c r="Y6" s="4">
        <v>19.739999999999998</v>
      </c>
      <c r="Z6" t="s">
        <v>26</v>
      </c>
    </row>
    <row r="7" spans="1:27" x14ac:dyDescent="0.6">
      <c r="A7" s="3">
        <v>34851</v>
      </c>
      <c r="B7" s="1">
        <f t="shared" si="0"/>
        <v>1995</v>
      </c>
      <c r="C7" s="1">
        <v>2</v>
      </c>
      <c r="D7" s="1">
        <f t="shared" si="1"/>
        <v>6</v>
      </c>
      <c r="E7" s="1">
        <v>281900</v>
      </c>
      <c r="F7" s="4">
        <v>82.079546149090902</v>
      </c>
      <c r="G7" s="1">
        <v>3548.9</v>
      </c>
      <c r="H7" s="1">
        <v>5.6</v>
      </c>
      <c r="I7" s="4">
        <v>6.0013333333333323</v>
      </c>
      <c r="J7" s="1">
        <v>2987.6819434875501</v>
      </c>
      <c r="K7" s="1">
        <v>65.599999999999994</v>
      </c>
      <c r="L7" s="1">
        <v>5532.1</v>
      </c>
      <c r="M7" s="1">
        <v>12.27</v>
      </c>
      <c r="N7" s="1">
        <v>92.7</v>
      </c>
      <c r="O7" s="1">
        <v>591669.4</v>
      </c>
      <c r="P7" s="1">
        <v>510</v>
      </c>
      <c r="Y7" s="4">
        <v>18.45</v>
      </c>
      <c r="Z7" t="s">
        <v>26</v>
      </c>
    </row>
    <row r="8" spans="1:27" x14ac:dyDescent="0.6">
      <c r="A8" s="3">
        <v>34881</v>
      </c>
      <c r="B8" s="1">
        <f t="shared" si="0"/>
        <v>1995</v>
      </c>
      <c r="C8" s="1">
        <v>3</v>
      </c>
      <c r="D8" s="1">
        <f t="shared" si="1"/>
        <v>7</v>
      </c>
      <c r="E8" s="1">
        <v>281269</v>
      </c>
      <c r="F8" s="4">
        <v>81.731429326190479</v>
      </c>
      <c r="G8" s="1">
        <v>3567.4</v>
      </c>
      <c r="H8" s="1">
        <v>5.7</v>
      </c>
      <c r="I8" s="4">
        <v>5.8519354838709683</v>
      </c>
      <c r="J8" s="1">
        <v>3076.4500581665002</v>
      </c>
      <c r="K8" s="1">
        <v>65.599999999999994</v>
      </c>
      <c r="L8" s="1">
        <v>5551.2</v>
      </c>
      <c r="M8" s="1">
        <v>12.27</v>
      </c>
      <c r="N8" s="1">
        <v>94.4</v>
      </c>
      <c r="O8" s="1">
        <v>591670.5</v>
      </c>
      <c r="P8" s="1">
        <v>498</v>
      </c>
      <c r="Y8" s="4">
        <v>17.329999999999998</v>
      </c>
      <c r="Z8" t="s">
        <v>26</v>
      </c>
    </row>
    <row r="9" spans="1:27" x14ac:dyDescent="0.6">
      <c r="A9" s="3">
        <v>34912</v>
      </c>
      <c r="B9" s="1">
        <f t="shared" si="0"/>
        <v>1995</v>
      </c>
      <c r="C9" s="1">
        <v>3</v>
      </c>
      <c r="D9" s="1">
        <f t="shared" si="1"/>
        <v>8</v>
      </c>
      <c r="E9" s="1">
        <v>285979</v>
      </c>
      <c r="F9" s="4">
        <v>84.489131096956527</v>
      </c>
      <c r="G9" s="1">
        <v>3589</v>
      </c>
      <c r="H9" s="1">
        <v>5.7</v>
      </c>
      <c r="I9" s="4">
        <v>5.7351612903225826</v>
      </c>
      <c r="J9" s="1">
        <v>3040.1361964141802</v>
      </c>
      <c r="K9" s="1">
        <v>65.400000000000006</v>
      </c>
      <c r="L9" s="1">
        <v>5566.7</v>
      </c>
      <c r="M9" s="1">
        <v>12.27</v>
      </c>
      <c r="N9" s="1">
        <v>96.2</v>
      </c>
      <c r="O9" s="1">
        <v>591677.5</v>
      </c>
      <c r="P9" s="1">
        <v>355</v>
      </c>
      <c r="Y9" s="4">
        <v>18.02</v>
      </c>
      <c r="Z9" t="s">
        <v>27</v>
      </c>
    </row>
    <row r="10" spans="1:27" x14ac:dyDescent="0.6">
      <c r="A10" s="3">
        <v>34943</v>
      </c>
      <c r="B10" s="1">
        <f t="shared" si="0"/>
        <v>1995</v>
      </c>
      <c r="C10" s="1">
        <v>3</v>
      </c>
      <c r="D10" s="1">
        <f t="shared" si="1"/>
        <v>9</v>
      </c>
      <c r="E10" s="1">
        <v>293326</v>
      </c>
      <c r="F10" s="4">
        <v>85.566666739047619</v>
      </c>
      <c r="G10" s="1">
        <v>3602.1</v>
      </c>
      <c r="H10" s="1">
        <v>5.6</v>
      </c>
      <c r="I10" s="4">
        <v>5.8046666666666651</v>
      </c>
      <c r="J10" s="1">
        <v>2910.4250427642801</v>
      </c>
      <c r="K10" s="1">
        <v>65.3</v>
      </c>
      <c r="L10" s="1">
        <v>5588.5</v>
      </c>
      <c r="M10" s="1">
        <v>12.27</v>
      </c>
      <c r="N10" s="1">
        <v>88.9</v>
      </c>
      <c r="O10" s="1">
        <v>591671.80000000005</v>
      </c>
      <c r="P10" s="1">
        <v>316</v>
      </c>
      <c r="Y10" s="4">
        <v>18.23</v>
      </c>
      <c r="Z10" t="s">
        <v>27</v>
      </c>
    </row>
    <row r="11" spans="1:27" x14ac:dyDescent="0.6">
      <c r="A11" s="3">
        <v>34973</v>
      </c>
      <c r="B11" s="1">
        <f t="shared" si="0"/>
        <v>1995</v>
      </c>
      <c r="C11" s="1">
        <v>4</v>
      </c>
      <c r="D11" s="1">
        <f t="shared" si="1"/>
        <v>10</v>
      </c>
      <c r="E11" s="1">
        <v>287568</v>
      </c>
      <c r="F11" s="4">
        <v>83.949091478181813</v>
      </c>
      <c r="G11" s="1">
        <v>3613.4</v>
      </c>
      <c r="H11" s="1">
        <v>5.5</v>
      </c>
      <c r="I11" s="4">
        <v>5.7561290322580652</v>
      </c>
      <c r="J11" s="1">
        <v>2810.0681743179298</v>
      </c>
      <c r="K11" s="1">
        <v>65.099999999999994</v>
      </c>
      <c r="L11" s="1">
        <v>5609.1</v>
      </c>
      <c r="M11" s="1">
        <v>12.27</v>
      </c>
      <c r="N11" s="1">
        <v>90.2</v>
      </c>
      <c r="O11" s="1">
        <v>591670.5</v>
      </c>
      <c r="P11" s="1">
        <v>361</v>
      </c>
      <c r="Y11" s="4">
        <v>17.43</v>
      </c>
      <c r="Z11" t="s">
        <v>26</v>
      </c>
    </row>
    <row r="12" spans="1:27" x14ac:dyDescent="0.6">
      <c r="A12" s="3">
        <v>35004</v>
      </c>
      <c r="B12" s="1">
        <f t="shared" si="0"/>
        <v>1995</v>
      </c>
      <c r="C12" s="1">
        <v>4</v>
      </c>
      <c r="D12" s="1">
        <f t="shared" si="1"/>
        <v>11</v>
      </c>
      <c r="E12" s="1">
        <v>287704</v>
      </c>
      <c r="F12" s="4">
        <v>84.04409165909091</v>
      </c>
      <c r="G12" s="1">
        <v>3619.9</v>
      </c>
      <c r="H12" s="1">
        <v>5.6</v>
      </c>
      <c r="I12" s="4">
        <v>5.8030000000000008</v>
      </c>
      <c r="J12" s="1">
        <v>2981.6190366485598</v>
      </c>
      <c r="K12" s="1">
        <v>65.099999999999994</v>
      </c>
      <c r="L12" s="1">
        <v>5624</v>
      </c>
      <c r="M12" s="1">
        <v>12.27</v>
      </c>
      <c r="N12" s="1">
        <v>88.2</v>
      </c>
      <c r="O12" s="1">
        <v>591664.25</v>
      </c>
      <c r="P12" s="1">
        <v>239</v>
      </c>
      <c r="Y12" s="4">
        <v>17.989999999999998</v>
      </c>
      <c r="Z12" t="s">
        <v>27</v>
      </c>
    </row>
    <row r="13" spans="1:27" x14ac:dyDescent="0.6">
      <c r="A13" s="3">
        <v>35034</v>
      </c>
      <c r="B13" s="1">
        <f t="shared" si="0"/>
        <v>1995</v>
      </c>
      <c r="C13" s="1">
        <v>4</v>
      </c>
      <c r="D13" s="1">
        <f t="shared" si="1"/>
        <v>12</v>
      </c>
      <c r="E13" s="1">
        <v>297684</v>
      </c>
      <c r="F13" s="4">
        <v>84.938095092857139</v>
      </c>
      <c r="G13" s="1">
        <v>3629.5</v>
      </c>
      <c r="H13" s="1">
        <v>5.6</v>
      </c>
      <c r="I13" s="4">
        <v>5.6019354838709665</v>
      </c>
      <c r="J13" s="1">
        <v>2918.21064537659</v>
      </c>
      <c r="K13" s="1">
        <v>65.099999999999994</v>
      </c>
      <c r="L13" s="1">
        <v>5642.2</v>
      </c>
      <c r="M13" s="1">
        <v>12.27</v>
      </c>
      <c r="N13" s="1">
        <v>91</v>
      </c>
      <c r="O13" s="1">
        <v>591654.6</v>
      </c>
      <c r="P13" s="1">
        <v>199</v>
      </c>
      <c r="Y13" s="4">
        <v>19.03</v>
      </c>
      <c r="Z13" t="s">
        <v>27</v>
      </c>
    </row>
    <row r="14" spans="1:27" x14ac:dyDescent="0.6">
      <c r="A14" s="3">
        <v>35065</v>
      </c>
      <c r="B14" s="1">
        <f t="shared" si="0"/>
        <v>1996</v>
      </c>
      <c r="C14" s="1">
        <v>1</v>
      </c>
      <c r="D14" s="1">
        <f t="shared" si="1"/>
        <v>1</v>
      </c>
      <c r="E14" s="1">
        <v>285822</v>
      </c>
      <c r="F14" s="4">
        <v>86.043043716956518</v>
      </c>
      <c r="G14" s="1">
        <v>3647.9</v>
      </c>
      <c r="H14" s="1">
        <v>5.6</v>
      </c>
      <c r="I14" s="4">
        <v>5.5648387096774199</v>
      </c>
      <c r="J14" s="1">
        <v>2604.9999294311501</v>
      </c>
      <c r="K14" s="1">
        <v>64.8</v>
      </c>
      <c r="L14" s="1">
        <v>5662.1</v>
      </c>
      <c r="M14" s="1">
        <v>12.97</v>
      </c>
      <c r="N14" s="1">
        <v>89.3</v>
      </c>
      <c r="O14" s="1">
        <v>591642</v>
      </c>
      <c r="P14" s="1">
        <v>217</v>
      </c>
      <c r="Y14" s="4">
        <v>18.850000000000001</v>
      </c>
      <c r="Z14" t="s">
        <v>26</v>
      </c>
    </row>
    <row r="15" spans="1:27" x14ac:dyDescent="0.6">
      <c r="A15" s="3">
        <v>35096</v>
      </c>
      <c r="B15" s="1">
        <f t="shared" si="0"/>
        <v>1996</v>
      </c>
      <c r="C15" s="1">
        <v>1</v>
      </c>
      <c r="D15" s="1">
        <f t="shared" si="1"/>
        <v>2</v>
      </c>
      <c r="E15" s="1">
        <v>277940</v>
      </c>
      <c r="F15" s="4">
        <v>86.220953806666671</v>
      </c>
      <c r="G15" s="1">
        <v>3661.8</v>
      </c>
      <c r="H15" s="1">
        <v>5.5</v>
      </c>
      <c r="I15" s="4">
        <v>5.224482758620689</v>
      </c>
      <c r="J15" s="1">
        <v>2544.66672335968</v>
      </c>
      <c r="K15" s="1">
        <v>64.5</v>
      </c>
      <c r="L15" s="1">
        <v>5714.6</v>
      </c>
      <c r="M15" s="1">
        <v>12.97</v>
      </c>
      <c r="N15" s="1">
        <v>88.5</v>
      </c>
      <c r="O15" s="1">
        <v>591635</v>
      </c>
      <c r="P15" s="1">
        <v>217</v>
      </c>
      <c r="Y15" s="4">
        <v>19.09</v>
      </c>
      <c r="Z15" t="s">
        <v>27</v>
      </c>
    </row>
    <row r="16" spans="1:27" x14ac:dyDescent="0.6">
      <c r="A16" s="3">
        <v>35125</v>
      </c>
      <c r="B16" s="1">
        <f t="shared" si="0"/>
        <v>1996</v>
      </c>
      <c r="C16" s="1">
        <v>1</v>
      </c>
      <c r="D16" s="1">
        <f t="shared" si="1"/>
        <v>3</v>
      </c>
      <c r="E16" s="1">
        <v>298862</v>
      </c>
      <c r="F16" s="4">
        <v>86.442857651428596</v>
      </c>
      <c r="G16" s="1">
        <v>3686.9</v>
      </c>
      <c r="H16" s="1">
        <v>5.5</v>
      </c>
      <c r="I16" s="4">
        <v>5.3141935483870961</v>
      </c>
      <c r="J16" s="1">
        <v>2563.3499494003299</v>
      </c>
      <c r="K16" s="1">
        <v>64.2</v>
      </c>
      <c r="L16" s="1">
        <v>5750.2</v>
      </c>
      <c r="M16" s="1">
        <v>12.97</v>
      </c>
      <c r="N16" s="1">
        <v>93.7</v>
      </c>
      <c r="O16" s="1">
        <v>591123.19999999995</v>
      </c>
      <c r="P16" s="1">
        <v>251</v>
      </c>
      <c r="Y16" s="4">
        <v>21.33</v>
      </c>
      <c r="Z16" t="s">
        <v>27</v>
      </c>
    </row>
    <row r="17" spans="1:26" x14ac:dyDescent="0.6">
      <c r="A17" s="3">
        <v>35156</v>
      </c>
      <c r="B17" s="1">
        <f t="shared" si="0"/>
        <v>1996</v>
      </c>
      <c r="C17" s="1">
        <v>2</v>
      </c>
      <c r="D17" s="1">
        <f t="shared" si="1"/>
        <v>4</v>
      </c>
      <c r="E17" s="1">
        <v>290320</v>
      </c>
      <c r="F17" s="4">
        <v>87.367272463181834</v>
      </c>
      <c r="G17" s="1">
        <v>3697.7</v>
      </c>
      <c r="H17" s="1">
        <v>5.6</v>
      </c>
      <c r="I17" s="4">
        <v>5.2236666666666673</v>
      </c>
      <c r="J17" s="1">
        <v>2594.1749680389398</v>
      </c>
      <c r="K17" s="1">
        <v>64</v>
      </c>
      <c r="L17" s="1">
        <v>5732.6</v>
      </c>
      <c r="M17" s="1">
        <v>12.97</v>
      </c>
      <c r="N17" s="1">
        <v>92.7</v>
      </c>
      <c r="O17" s="1">
        <v>587565</v>
      </c>
      <c r="P17" s="1">
        <v>273</v>
      </c>
      <c r="Y17" s="4">
        <v>23.5</v>
      </c>
      <c r="Z17" t="s">
        <v>27</v>
      </c>
    </row>
    <row r="18" spans="1:26" x14ac:dyDescent="0.6">
      <c r="A18" s="3">
        <v>35186</v>
      </c>
      <c r="B18" s="1">
        <f t="shared" si="0"/>
        <v>1996</v>
      </c>
      <c r="C18" s="1">
        <v>2</v>
      </c>
      <c r="D18" s="1">
        <f t="shared" si="1"/>
        <v>5</v>
      </c>
      <c r="E18" s="1">
        <v>298700</v>
      </c>
      <c r="F18" s="4">
        <v>88.221737737391294</v>
      </c>
      <c r="G18" s="1">
        <v>3709.6</v>
      </c>
      <c r="H18" s="1">
        <v>5.6</v>
      </c>
      <c r="I18" s="4">
        <v>5.2351612903225817</v>
      </c>
      <c r="J18" s="1">
        <v>2658.7619308090202</v>
      </c>
      <c r="K18" s="1">
        <v>63.9</v>
      </c>
      <c r="L18" s="1">
        <v>5815</v>
      </c>
      <c r="M18" s="1">
        <v>12.97</v>
      </c>
      <c r="N18" s="1">
        <v>89.4</v>
      </c>
      <c r="O18" s="1">
        <v>586354.19999999995</v>
      </c>
      <c r="P18" s="1">
        <v>247</v>
      </c>
      <c r="Y18" s="4">
        <v>21.17</v>
      </c>
      <c r="Z18" t="s">
        <v>26</v>
      </c>
    </row>
    <row r="19" spans="1:26" x14ac:dyDescent="0.6">
      <c r="A19" s="3">
        <v>35217</v>
      </c>
      <c r="B19" s="1">
        <f t="shared" si="0"/>
        <v>1996</v>
      </c>
      <c r="C19" s="1">
        <v>2</v>
      </c>
      <c r="D19" s="1">
        <f t="shared" si="1"/>
        <v>6</v>
      </c>
      <c r="E19" s="1">
        <v>299606</v>
      </c>
      <c r="F19" s="4">
        <v>88.031500625500001</v>
      </c>
      <c r="G19" s="1">
        <v>3722.5</v>
      </c>
      <c r="H19" s="1">
        <v>5.3</v>
      </c>
      <c r="I19" s="4">
        <v>5.2733333333333343</v>
      </c>
      <c r="J19" s="1">
        <v>2177.5999827072101</v>
      </c>
      <c r="K19" s="1">
        <v>63.8</v>
      </c>
      <c r="L19" s="1">
        <v>5849.6</v>
      </c>
      <c r="M19" s="1">
        <v>12.97</v>
      </c>
      <c r="N19" s="1">
        <v>92.4</v>
      </c>
      <c r="O19" s="1">
        <v>585136</v>
      </c>
      <c r="P19" s="1">
        <v>245</v>
      </c>
      <c r="Y19" s="4">
        <v>20.420000000000002</v>
      </c>
      <c r="Z19" t="s">
        <v>26</v>
      </c>
    </row>
    <row r="20" spans="1:26" x14ac:dyDescent="0.6">
      <c r="A20" s="3">
        <v>35247</v>
      </c>
      <c r="B20" s="1">
        <f t="shared" si="0"/>
        <v>1996</v>
      </c>
      <c r="C20" s="1">
        <v>3</v>
      </c>
      <c r="D20" s="1">
        <f t="shared" si="1"/>
        <v>7</v>
      </c>
      <c r="E20" s="1">
        <v>298909</v>
      </c>
      <c r="F20" s="4">
        <v>87.131304534347834</v>
      </c>
      <c r="G20" s="1">
        <v>3737.1</v>
      </c>
      <c r="H20" s="1">
        <v>5.5</v>
      </c>
      <c r="I20" s="4">
        <v>5.3964516129032249</v>
      </c>
      <c r="J20" s="1">
        <v>1983.9347997177099</v>
      </c>
      <c r="K20" s="1">
        <v>63.7</v>
      </c>
      <c r="L20" s="1">
        <v>5846</v>
      </c>
      <c r="M20" s="1">
        <v>12.97</v>
      </c>
      <c r="N20" s="1">
        <v>94.7</v>
      </c>
      <c r="O20" s="1">
        <v>583786.5</v>
      </c>
      <c r="P20" s="1">
        <v>293</v>
      </c>
      <c r="Y20" s="4">
        <v>21.3</v>
      </c>
      <c r="Z20" t="s">
        <v>27</v>
      </c>
    </row>
    <row r="21" spans="1:26" x14ac:dyDescent="0.6">
      <c r="A21" s="3">
        <v>35278</v>
      </c>
      <c r="B21" s="1">
        <f t="shared" si="0"/>
        <v>1996</v>
      </c>
      <c r="C21" s="1">
        <v>3</v>
      </c>
      <c r="D21" s="1">
        <f t="shared" si="1"/>
        <v>8</v>
      </c>
      <c r="E21" s="1">
        <v>293231</v>
      </c>
      <c r="F21" s="4">
        <v>86.412272712727287</v>
      </c>
      <c r="G21" s="1">
        <v>3744</v>
      </c>
      <c r="H21" s="1">
        <v>5.0999999999999996</v>
      </c>
      <c r="I21" s="4">
        <v>5.2229032258064532</v>
      </c>
      <c r="J21" s="1">
        <v>2017.85720584564</v>
      </c>
      <c r="K21" s="1">
        <v>63.6</v>
      </c>
      <c r="L21" s="1">
        <v>5865.9</v>
      </c>
      <c r="M21" s="1">
        <v>12.97</v>
      </c>
      <c r="N21" s="1">
        <v>95.3</v>
      </c>
      <c r="O21" s="1">
        <v>580822.6</v>
      </c>
      <c r="P21" s="1">
        <v>281</v>
      </c>
      <c r="Y21" s="4">
        <v>21.9</v>
      </c>
      <c r="Z21" t="s">
        <v>27</v>
      </c>
    </row>
    <row r="22" spans="1:26" x14ac:dyDescent="0.6">
      <c r="A22" s="3">
        <v>35309</v>
      </c>
      <c r="B22" s="1">
        <f t="shared" si="0"/>
        <v>1996</v>
      </c>
      <c r="C22" s="1">
        <v>3</v>
      </c>
      <c r="D22" s="1">
        <f t="shared" si="1"/>
        <v>9</v>
      </c>
      <c r="E22" s="1">
        <v>302015</v>
      </c>
      <c r="F22" s="4">
        <v>87.331904819047608</v>
      </c>
      <c r="G22" s="1">
        <v>3753.4</v>
      </c>
      <c r="H22" s="1">
        <v>5.2</v>
      </c>
      <c r="I22" s="4">
        <v>5.2990000000000013</v>
      </c>
      <c r="J22" s="1">
        <v>1935.0714306091299</v>
      </c>
      <c r="K22" s="1">
        <v>63.4</v>
      </c>
      <c r="L22" s="1">
        <v>5895.9</v>
      </c>
      <c r="M22" s="1">
        <v>12.97</v>
      </c>
      <c r="N22" s="1">
        <v>94.7</v>
      </c>
      <c r="O22" s="1">
        <v>575801</v>
      </c>
      <c r="P22" s="1">
        <v>269</v>
      </c>
      <c r="Y22" s="4">
        <v>23.97</v>
      </c>
      <c r="Z22" t="s">
        <v>27</v>
      </c>
    </row>
    <row r="23" spans="1:26" x14ac:dyDescent="0.6">
      <c r="A23" s="3">
        <v>35339</v>
      </c>
      <c r="B23" s="1">
        <f t="shared" si="0"/>
        <v>1996</v>
      </c>
      <c r="C23" s="1">
        <v>4</v>
      </c>
      <c r="D23" s="1">
        <f t="shared" si="1"/>
        <v>10</v>
      </c>
      <c r="E23" s="1">
        <v>301595</v>
      </c>
      <c r="F23" s="4">
        <v>87.894782357391321</v>
      </c>
      <c r="G23" s="1">
        <v>3772.8</v>
      </c>
      <c r="H23" s="1">
        <v>5.2</v>
      </c>
      <c r="I23" s="4">
        <v>5.2380645161290325</v>
      </c>
      <c r="J23" s="1">
        <v>1960.1956751953101</v>
      </c>
      <c r="K23" s="1">
        <v>63.2</v>
      </c>
      <c r="L23" s="1">
        <v>5912.8</v>
      </c>
      <c r="M23" s="1">
        <v>12.97</v>
      </c>
      <c r="N23" s="1">
        <v>96.5</v>
      </c>
      <c r="O23" s="1">
        <v>573660.5</v>
      </c>
      <c r="P23" s="1">
        <v>310</v>
      </c>
      <c r="Y23" s="4">
        <v>24.88</v>
      </c>
      <c r="Z23" t="s">
        <v>27</v>
      </c>
    </row>
    <row r="24" spans="1:26" x14ac:dyDescent="0.6">
      <c r="A24" s="3">
        <v>35370</v>
      </c>
      <c r="B24" s="1">
        <f t="shared" si="0"/>
        <v>1996</v>
      </c>
      <c r="C24" s="1">
        <v>4</v>
      </c>
      <c r="D24" s="1">
        <f t="shared" si="1"/>
        <v>11</v>
      </c>
      <c r="E24" s="1">
        <v>309537</v>
      </c>
      <c r="F24" s="4">
        <v>86.910951524761913</v>
      </c>
      <c r="G24" s="1">
        <v>3795.1</v>
      </c>
      <c r="H24" s="1">
        <v>5.4</v>
      </c>
      <c r="I24" s="4">
        <v>5.3109999999999991</v>
      </c>
      <c r="J24" s="1">
        <v>2215.4286460739099</v>
      </c>
      <c r="K24" s="1">
        <v>63.1</v>
      </c>
      <c r="L24" s="1">
        <v>5939</v>
      </c>
      <c r="M24" s="1">
        <v>12.97</v>
      </c>
      <c r="N24" s="1">
        <v>99.2</v>
      </c>
      <c r="O24" s="1">
        <v>572770.4</v>
      </c>
      <c r="P24" s="1">
        <v>259</v>
      </c>
      <c r="Y24" s="4">
        <v>23.71</v>
      </c>
      <c r="Z24" t="s">
        <v>26</v>
      </c>
    </row>
    <row r="25" spans="1:26" x14ac:dyDescent="0.6">
      <c r="A25" s="3">
        <v>35400</v>
      </c>
      <c r="B25" s="1">
        <f t="shared" si="0"/>
        <v>1996</v>
      </c>
      <c r="C25" s="1">
        <v>4</v>
      </c>
      <c r="D25" s="1">
        <f t="shared" si="1"/>
        <v>12</v>
      </c>
      <c r="E25" s="1">
        <v>300179</v>
      </c>
      <c r="F25" s="4">
        <v>88.61772710681818</v>
      </c>
      <c r="G25" s="1">
        <v>3818.6</v>
      </c>
      <c r="H25" s="1">
        <v>5.4</v>
      </c>
      <c r="I25" s="4">
        <v>5.2945161290322584</v>
      </c>
      <c r="J25" s="1">
        <v>2264.5952782638501</v>
      </c>
      <c r="K25" s="1">
        <v>63.1</v>
      </c>
      <c r="L25" s="1">
        <v>5965.5</v>
      </c>
      <c r="M25" s="1">
        <v>12.97</v>
      </c>
      <c r="N25" s="1">
        <v>96.9</v>
      </c>
      <c r="O25" s="1">
        <v>568870.25</v>
      </c>
      <c r="P25" s="1">
        <v>164</v>
      </c>
      <c r="Y25" s="4">
        <v>25.23</v>
      </c>
      <c r="Z25" t="s">
        <v>27</v>
      </c>
    </row>
    <row r="26" spans="1:26" x14ac:dyDescent="0.6">
      <c r="A26" s="3">
        <v>35431</v>
      </c>
      <c r="B26" s="1">
        <f t="shared" si="0"/>
        <v>1997</v>
      </c>
      <c r="C26" s="1">
        <v>1</v>
      </c>
      <c r="D26" s="1">
        <f t="shared" si="1"/>
        <v>1</v>
      </c>
      <c r="E26" s="1">
        <v>300765</v>
      </c>
      <c r="F26" s="4">
        <v>90.825652412173909</v>
      </c>
      <c r="G26" s="1">
        <v>3834.6</v>
      </c>
      <c r="H26" s="1">
        <v>5.3</v>
      </c>
      <c r="I26" s="4">
        <v>5.2545161290322593</v>
      </c>
      <c r="J26" s="1">
        <v>2427.2727940292398</v>
      </c>
      <c r="K26" s="1">
        <v>62.8</v>
      </c>
      <c r="L26" s="1">
        <v>5989.6</v>
      </c>
      <c r="M26" s="1">
        <v>13.04</v>
      </c>
      <c r="N26" s="1">
        <v>97.4</v>
      </c>
      <c r="O26" s="1">
        <v>565268.4</v>
      </c>
      <c r="P26" s="1">
        <v>230</v>
      </c>
      <c r="Q26" s="1">
        <v>64.040000000000006</v>
      </c>
      <c r="R26" s="1">
        <v>25.02</v>
      </c>
      <c r="S26" s="1">
        <v>39.03</v>
      </c>
      <c r="T26" s="1">
        <f>R26/(R26+S26)</f>
        <v>0.39063231850117097</v>
      </c>
      <c r="U26" s="1">
        <v>73.92</v>
      </c>
      <c r="V26" s="1">
        <v>48.27</v>
      </c>
      <c r="W26" s="1">
        <v>3.47</v>
      </c>
      <c r="X26" s="1">
        <f>W26/(V26+W26)</f>
        <v>6.7066099729416309E-2</v>
      </c>
      <c r="Y26" s="4">
        <v>25.13</v>
      </c>
      <c r="Z26" t="s">
        <v>26</v>
      </c>
    </row>
    <row r="27" spans="1:26" x14ac:dyDescent="0.6">
      <c r="A27" s="3">
        <v>35462</v>
      </c>
      <c r="B27" s="1">
        <f t="shared" si="0"/>
        <v>1997</v>
      </c>
      <c r="C27" s="1">
        <v>1</v>
      </c>
      <c r="D27" s="1">
        <f t="shared" si="1"/>
        <v>2</v>
      </c>
      <c r="E27" s="1">
        <v>310604</v>
      </c>
      <c r="F27" s="4">
        <v>94.402500152499982</v>
      </c>
      <c r="G27" s="1">
        <v>3846.3</v>
      </c>
      <c r="H27" s="1">
        <v>5.2</v>
      </c>
      <c r="I27" s="4">
        <v>5.1857142857142851</v>
      </c>
      <c r="J27" s="1">
        <v>2406.6315615936301</v>
      </c>
      <c r="K27" s="1">
        <v>62.6</v>
      </c>
      <c r="L27" s="1">
        <v>6018.1</v>
      </c>
      <c r="M27" s="1">
        <v>13.04</v>
      </c>
      <c r="N27" s="1">
        <v>99.7</v>
      </c>
      <c r="O27" s="1">
        <v>563482.5</v>
      </c>
      <c r="P27" s="1">
        <v>158</v>
      </c>
      <c r="Q27" s="1">
        <v>64.400000000000006</v>
      </c>
      <c r="R27" s="1">
        <v>25.26</v>
      </c>
      <c r="S27" s="1">
        <v>39.15</v>
      </c>
      <c r="T27" s="1">
        <f t="shared" ref="T27:T90" si="2">R27/(R27+S27)</f>
        <v>0.39217512808570104</v>
      </c>
      <c r="U27" s="1">
        <v>73.97</v>
      </c>
      <c r="V27" s="1">
        <v>48.33</v>
      </c>
      <c r="W27" s="1">
        <v>3.47</v>
      </c>
      <c r="X27" s="1">
        <f t="shared" ref="X27:X90" si="3">W27/(V27+W27)</f>
        <v>6.6988416988416996E-2</v>
      </c>
      <c r="Y27" s="4">
        <v>22.18</v>
      </c>
      <c r="Z27" t="s">
        <v>26</v>
      </c>
    </row>
    <row r="28" spans="1:26" x14ac:dyDescent="0.6">
      <c r="A28" s="3">
        <v>35490</v>
      </c>
      <c r="B28" s="1">
        <f t="shared" si="0"/>
        <v>1997</v>
      </c>
      <c r="C28" s="1">
        <v>1</v>
      </c>
      <c r="D28" s="1">
        <f t="shared" si="1"/>
        <v>3</v>
      </c>
      <c r="E28" s="1">
        <v>307465</v>
      </c>
      <c r="F28" s="4">
        <v>95.460952759523806</v>
      </c>
      <c r="G28" s="1">
        <v>3861.2</v>
      </c>
      <c r="H28" s="1">
        <v>5.2</v>
      </c>
      <c r="I28" s="4">
        <v>5.3861290322580659</v>
      </c>
      <c r="J28" s="1">
        <v>2420.1842087264999</v>
      </c>
      <c r="K28" s="1">
        <v>62.5</v>
      </c>
      <c r="L28" s="1">
        <v>6052.4</v>
      </c>
      <c r="M28" s="1">
        <v>13.04</v>
      </c>
      <c r="N28" s="1">
        <v>100</v>
      </c>
      <c r="O28" s="1">
        <v>563476</v>
      </c>
      <c r="P28" s="1">
        <v>210</v>
      </c>
      <c r="Q28" s="1">
        <v>64.39</v>
      </c>
      <c r="R28" s="1">
        <v>25.45</v>
      </c>
      <c r="S28" s="1">
        <v>38.94</v>
      </c>
      <c r="T28" s="1">
        <f t="shared" si="2"/>
        <v>0.395247709271626</v>
      </c>
      <c r="U28" s="1">
        <v>71.66</v>
      </c>
      <c r="V28" s="1">
        <v>46.01</v>
      </c>
      <c r="W28" s="1">
        <v>3.47</v>
      </c>
      <c r="X28" s="1">
        <f t="shared" si="3"/>
        <v>7.0129345189975753E-2</v>
      </c>
      <c r="Y28" s="4">
        <v>20.97</v>
      </c>
      <c r="Z28" t="s">
        <v>26</v>
      </c>
    </row>
    <row r="29" spans="1:26" x14ac:dyDescent="0.6">
      <c r="A29" s="3">
        <v>35521</v>
      </c>
      <c r="B29" s="1">
        <f t="shared" si="0"/>
        <v>1997</v>
      </c>
      <c r="C29" s="1">
        <v>2</v>
      </c>
      <c r="D29" s="1">
        <f t="shared" si="1"/>
        <v>4</v>
      </c>
      <c r="E29" s="1">
        <v>313694</v>
      </c>
      <c r="F29" s="4">
        <v>96.272272977272735</v>
      </c>
      <c r="G29" s="1">
        <v>3877</v>
      </c>
      <c r="H29" s="1">
        <v>5.0999999999999996</v>
      </c>
      <c r="I29" s="4">
        <v>5.5073333333333325</v>
      </c>
      <c r="J29" s="1">
        <v>2389.3181494934101</v>
      </c>
      <c r="K29" s="1">
        <v>62.4</v>
      </c>
      <c r="L29" s="1">
        <v>6062.3</v>
      </c>
      <c r="M29" s="1">
        <v>13.04</v>
      </c>
      <c r="N29" s="1">
        <v>101.4</v>
      </c>
      <c r="O29" s="1">
        <v>563475.25</v>
      </c>
      <c r="P29" s="1">
        <v>190</v>
      </c>
      <c r="Q29" s="1">
        <v>64.91</v>
      </c>
      <c r="R29" s="1">
        <v>25.69</v>
      </c>
      <c r="S29" s="1">
        <v>39.22</v>
      </c>
      <c r="T29" s="1">
        <f t="shared" si="2"/>
        <v>0.39577877060545374</v>
      </c>
      <c r="U29" s="1">
        <v>72.58</v>
      </c>
      <c r="V29" s="1">
        <v>46.91</v>
      </c>
      <c r="W29" s="1">
        <v>3.55</v>
      </c>
      <c r="X29" s="1">
        <f t="shared" si="3"/>
        <v>7.0352754657154182E-2</v>
      </c>
      <c r="Y29" s="4">
        <v>19.7</v>
      </c>
      <c r="Z29" t="s">
        <v>26</v>
      </c>
    </row>
    <row r="30" spans="1:26" x14ac:dyDescent="0.6">
      <c r="A30" s="3">
        <v>35551</v>
      </c>
      <c r="B30" s="1">
        <f t="shared" si="0"/>
        <v>1997</v>
      </c>
      <c r="C30" s="1">
        <v>2</v>
      </c>
      <c r="D30" s="1">
        <f t="shared" si="1"/>
        <v>5</v>
      </c>
      <c r="E30" s="1">
        <v>308733</v>
      </c>
      <c r="F30" s="4">
        <v>95.098636627727288</v>
      </c>
      <c r="G30" s="1">
        <v>3889.2</v>
      </c>
      <c r="H30" s="1">
        <v>4.9000000000000004</v>
      </c>
      <c r="I30" s="4">
        <v>5.5041935483870992</v>
      </c>
      <c r="J30" s="1">
        <v>2513.2999352340698</v>
      </c>
      <c r="K30" s="1">
        <v>62.5</v>
      </c>
      <c r="L30" s="1">
        <v>6085.8</v>
      </c>
      <c r="M30" s="1">
        <v>13.04</v>
      </c>
      <c r="N30" s="1">
        <v>103.2</v>
      </c>
      <c r="O30" s="1">
        <v>563464.19999999995</v>
      </c>
      <c r="P30" s="1">
        <v>249</v>
      </c>
      <c r="Q30" s="1">
        <v>64.260000000000005</v>
      </c>
      <c r="R30" s="1">
        <v>25.43</v>
      </c>
      <c r="S30" s="1">
        <v>38.83</v>
      </c>
      <c r="T30" s="1">
        <f t="shared" si="2"/>
        <v>0.39573607220666052</v>
      </c>
      <c r="U30" s="1">
        <v>70.680000000000007</v>
      </c>
      <c r="V30" s="1">
        <v>45.02</v>
      </c>
      <c r="W30" s="1">
        <v>3.55</v>
      </c>
      <c r="X30" s="1">
        <f t="shared" si="3"/>
        <v>7.3090385011323852E-2</v>
      </c>
      <c r="Y30" s="4">
        <v>20.82</v>
      </c>
      <c r="Z30" t="s">
        <v>27</v>
      </c>
    </row>
    <row r="31" spans="1:26" x14ac:dyDescent="0.6">
      <c r="A31" s="3">
        <v>35582</v>
      </c>
      <c r="B31" s="1">
        <f t="shared" si="0"/>
        <v>1997</v>
      </c>
      <c r="C31" s="1">
        <v>2</v>
      </c>
      <c r="D31" s="1">
        <f t="shared" si="1"/>
        <v>6</v>
      </c>
      <c r="E31" s="1">
        <v>315090</v>
      </c>
      <c r="F31" s="4">
        <v>95.319048200952395</v>
      </c>
      <c r="G31" s="1">
        <v>3906</v>
      </c>
      <c r="H31" s="1">
        <v>5</v>
      </c>
      <c r="I31" s="4">
        <v>5.5556666666666681</v>
      </c>
      <c r="J31" s="1">
        <v>2611.2857001541101</v>
      </c>
      <c r="K31" s="1">
        <v>62.4</v>
      </c>
      <c r="L31" s="1">
        <v>6113.1</v>
      </c>
      <c r="M31" s="1">
        <v>13.04</v>
      </c>
      <c r="N31" s="1">
        <v>104.5</v>
      </c>
      <c r="O31" s="1">
        <v>563460</v>
      </c>
      <c r="P31" s="1">
        <v>313</v>
      </c>
      <c r="Q31" s="1">
        <v>63.49</v>
      </c>
      <c r="R31" s="1">
        <v>25.02</v>
      </c>
      <c r="S31" s="1">
        <v>38.47</v>
      </c>
      <c r="T31" s="1">
        <f t="shared" si="2"/>
        <v>0.39407780752874472</v>
      </c>
      <c r="U31" s="1">
        <v>71.92</v>
      </c>
      <c r="V31" s="1">
        <v>46.26</v>
      </c>
      <c r="W31" s="1">
        <v>3.55</v>
      </c>
      <c r="X31" s="1">
        <f t="shared" si="3"/>
        <v>7.1270829150772944E-2</v>
      </c>
      <c r="Y31" s="4">
        <v>19.260000000000002</v>
      </c>
      <c r="Z31" t="s">
        <v>26</v>
      </c>
    </row>
    <row r="32" spans="1:26" x14ac:dyDescent="0.6">
      <c r="A32" s="3">
        <v>35612</v>
      </c>
      <c r="B32" s="1">
        <f t="shared" si="0"/>
        <v>1997</v>
      </c>
      <c r="C32" s="1">
        <v>3</v>
      </c>
      <c r="D32" s="1">
        <f t="shared" si="1"/>
        <v>7</v>
      </c>
      <c r="E32" s="1">
        <v>318485</v>
      </c>
      <c r="F32" s="4">
        <v>97.351304426956517</v>
      </c>
      <c r="G32" s="1">
        <v>3923.9</v>
      </c>
      <c r="H32" s="1">
        <v>4.9000000000000004</v>
      </c>
      <c r="I32" s="4">
        <v>5.5212903225806453</v>
      </c>
      <c r="J32" s="1">
        <v>2449.19570404663</v>
      </c>
      <c r="K32" s="1">
        <v>62.3</v>
      </c>
      <c r="L32" s="1">
        <v>6140.2</v>
      </c>
      <c r="M32" s="1">
        <v>13.04</v>
      </c>
      <c r="N32" s="1">
        <v>107.1</v>
      </c>
      <c r="O32" s="1">
        <v>563456</v>
      </c>
      <c r="P32" s="1">
        <v>227</v>
      </c>
      <c r="Q32" s="1">
        <v>63.93</v>
      </c>
      <c r="R32" s="1">
        <v>25.03</v>
      </c>
      <c r="S32" s="1">
        <v>38.9</v>
      </c>
      <c r="T32" s="1">
        <f t="shared" si="2"/>
        <v>0.39152197716252152</v>
      </c>
      <c r="U32" s="1">
        <v>73.150000000000006</v>
      </c>
      <c r="V32" s="1">
        <v>47.55</v>
      </c>
      <c r="W32" s="1">
        <v>3.62</v>
      </c>
      <c r="X32" s="1">
        <f t="shared" si="3"/>
        <v>7.0744576900527656E-2</v>
      </c>
      <c r="Y32" s="4">
        <v>19.66</v>
      </c>
      <c r="Z32" t="s">
        <v>27</v>
      </c>
    </row>
    <row r="33" spans="1:26" x14ac:dyDescent="0.6">
      <c r="A33" s="3">
        <v>35643</v>
      </c>
      <c r="B33" s="1">
        <f t="shared" si="0"/>
        <v>1997</v>
      </c>
      <c r="C33" s="1">
        <v>3</v>
      </c>
      <c r="D33" s="1">
        <f t="shared" si="1"/>
        <v>8</v>
      </c>
      <c r="E33" s="1">
        <v>319106</v>
      </c>
      <c r="F33" s="4">
        <v>99.85047622476192</v>
      </c>
      <c r="G33" s="1">
        <v>3957.4</v>
      </c>
      <c r="H33" s="1">
        <v>4.8</v>
      </c>
      <c r="I33" s="4">
        <v>5.5422580645161297</v>
      </c>
      <c r="J33" s="1">
        <v>2250.1000430511499</v>
      </c>
      <c r="K33" s="1">
        <v>62.2</v>
      </c>
      <c r="L33" s="1">
        <v>6177.3</v>
      </c>
      <c r="M33" s="1">
        <v>13.04</v>
      </c>
      <c r="N33" s="1">
        <v>104.4</v>
      </c>
      <c r="O33" s="1">
        <v>563452.6</v>
      </c>
      <c r="P33" s="1">
        <v>255</v>
      </c>
      <c r="Q33" s="1">
        <v>64.81</v>
      </c>
      <c r="R33" s="1">
        <v>26.15</v>
      </c>
      <c r="S33" s="1">
        <v>38.659999999999997</v>
      </c>
      <c r="T33" s="1">
        <f t="shared" si="2"/>
        <v>0.40348711618577376</v>
      </c>
      <c r="U33" s="1">
        <v>71.55</v>
      </c>
      <c r="V33" s="1">
        <v>45.94</v>
      </c>
      <c r="W33" s="1">
        <v>3.62</v>
      </c>
      <c r="X33" s="1">
        <f t="shared" si="3"/>
        <v>7.3042776432606954E-2</v>
      </c>
      <c r="Y33" s="4">
        <v>19.95</v>
      </c>
      <c r="Z33" t="s">
        <v>27</v>
      </c>
    </row>
    <row r="34" spans="1:26" x14ac:dyDescent="0.6">
      <c r="A34" s="3">
        <v>35674</v>
      </c>
      <c r="B34" s="1">
        <f t="shared" si="0"/>
        <v>1997</v>
      </c>
      <c r="C34" s="1">
        <v>3</v>
      </c>
      <c r="D34" s="1">
        <f t="shared" si="1"/>
        <v>9</v>
      </c>
      <c r="E34" s="1">
        <v>318687</v>
      </c>
      <c r="F34" s="4">
        <v>98.225454504090891</v>
      </c>
      <c r="G34" s="1">
        <v>3973.1</v>
      </c>
      <c r="H34" s="1">
        <v>4.9000000000000004</v>
      </c>
      <c r="I34" s="4">
        <v>5.5406666666666657</v>
      </c>
      <c r="J34" s="1">
        <v>2104.30955452118</v>
      </c>
      <c r="K34" s="1">
        <v>62</v>
      </c>
      <c r="L34" s="1">
        <v>6208.4</v>
      </c>
      <c r="M34" s="1">
        <v>13.04</v>
      </c>
      <c r="N34" s="1">
        <v>106</v>
      </c>
      <c r="O34" s="1">
        <v>563449.75</v>
      </c>
      <c r="P34" s="1">
        <v>246</v>
      </c>
      <c r="Q34" s="1">
        <v>65.16</v>
      </c>
      <c r="R34" s="1">
        <v>26.16</v>
      </c>
      <c r="S34" s="1">
        <v>39.01</v>
      </c>
      <c r="T34" s="1">
        <f t="shared" si="2"/>
        <v>0.40141169249654746</v>
      </c>
      <c r="U34" s="1">
        <v>73.08</v>
      </c>
      <c r="V34" s="1">
        <v>47.48</v>
      </c>
      <c r="W34" s="1">
        <v>3.62</v>
      </c>
      <c r="X34" s="1">
        <f t="shared" si="3"/>
        <v>7.0841487279843449E-2</v>
      </c>
      <c r="Y34" s="4">
        <v>19.8</v>
      </c>
      <c r="Z34" t="s">
        <v>26</v>
      </c>
    </row>
    <row r="35" spans="1:26" x14ac:dyDescent="0.6">
      <c r="A35" s="3">
        <v>35704</v>
      </c>
      <c r="B35" s="1">
        <f t="shared" si="0"/>
        <v>1997</v>
      </c>
      <c r="C35" s="1">
        <v>4</v>
      </c>
      <c r="D35" s="1">
        <f t="shared" si="1"/>
        <v>10</v>
      </c>
      <c r="E35" s="1">
        <v>319565</v>
      </c>
      <c r="F35" s="4">
        <v>96.949130513478252</v>
      </c>
      <c r="G35" s="1">
        <v>3992.3</v>
      </c>
      <c r="H35" s="1">
        <v>4.7</v>
      </c>
      <c r="I35" s="4">
        <v>5.4961290322580654</v>
      </c>
      <c r="J35" s="1">
        <v>2050.6955684021</v>
      </c>
      <c r="K35" s="1">
        <v>61.9</v>
      </c>
      <c r="L35" s="1">
        <v>6247.1</v>
      </c>
      <c r="M35" s="1">
        <v>13.04</v>
      </c>
      <c r="N35" s="1">
        <v>105.6</v>
      </c>
      <c r="O35" s="1">
        <v>563445</v>
      </c>
      <c r="P35" s="1">
        <v>244</v>
      </c>
      <c r="Q35" s="1">
        <v>65.680000000000007</v>
      </c>
      <c r="R35" s="1">
        <v>26.3</v>
      </c>
      <c r="S35" s="1">
        <v>39.39</v>
      </c>
      <c r="T35" s="1">
        <f t="shared" si="2"/>
        <v>0.40036535241284826</v>
      </c>
      <c r="U35" s="1">
        <v>74.510000000000005</v>
      </c>
      <c r="V35" s="1">
        <v>48.18</v>
      </c>
      <c r="W35" s="1">
        <v>3.9</v>
      </c>
      <c r="X35" s="1">
        <f t="shared" si="3"/>
        <v>7.4884792626728106E-2</v>
      </c>
      <c r="Y35" s="4">
        <v>21.33</v>
      </c>
      <c r="Z35" t="s">
        <v>27</v>
      </c>
    </row>
    <row r="36" spans="1:26" x14ac:dyDescent="0.6">
      <c r="A36" s="3">
        <v>35735</v>
      </c>
      <c r="B36" s="1">
        <f t="shared" si="0"/>
        <v>1997</v>
      </c>
      <c r="C36" s="1">
        <v>4</v>
      </c>
      <c r="D36" s="1">
        <f t="shared" si="1"/>
        <v>11</v>
      </c>
      <c r="E36" s="1">
        <v>334896</v>
      </c>
      <c r="F36" s="4">
        <v>96.276000214499987</v>
      </c>
      <c r="G36" s="1">
        <v>4014.8</v>
      </c>
      <c r="H36" s="1">
        <v>4.5999999999999996</v>
      </c>
      <c r="I36" s="4">
        <v>5.5216666666666656</v>
      </c>
      <c r="J36" s="1">
        <v>1918.4999449935899</v>
      </c>
      <c r="K36" s="1">
        <v>61.9</v>
      </c>
      <c r="L36" s="1">
        <v>6288</v>
      </c>
      <c r="M36" s="1">
        <v>13.04</v>
      </c>
      <c r="N36" s="1">
        <v>107.2</v>
      </c>
      <c r="O36" s="1">
        <v>563440.25</v>
      </c>
      <c r="P36" s="1">
        <v>216</v>
      </c>
      <c r="Q36" s="1">
        <v>65.53</v>
      </c>
      <c r="R36" s="1">
        <v>26.06</v>
      </c>
      <c r="S36" s="1">
        <v>39.47</v>
      </c>
      <c r="T36" s="1">
        <f t="shared" si="2"/>
        <v>0.39768045170151073</v>
      </c>
      <c r="U36" s="1">
        <v>73.81</v>
      </c>
      <c r="V36" s="1">
        <v>47.48</v>
      </c>
      <c r="W36" s="1">
        <v>3.9</v>
      </c>
      <c r="X36" s="1">
        <f t="shared" si="3"/>
        <v>7.5905021409108611E-2</v>
      </c>
      <c r="Y36" s="4">
        <v>20.190000000000001</v>
      </c>
      <c r="Z36" t="s">
        <v>26</v>
      </c>
    </row>
    <row r="37" spans="1:26" x14ac:dyDescent="0.6">
      <c r="A37" s="3">
        <v>35765</v>
      </c>
      <c r="B37" s="1">
        <f t="shared" si="0"/>
        <v>1997</v>
      </c>
      <c r="C37" s="1">
        <v>4</v>
      </c>
      <c r="D37" s="1">
        <f t="shared" si="1"/>
        <v>12</v>
      </c>
      <c r="E37" s="1">
        <v>315121</v>
      </c>
      <c r="F37" s="4">
        <v>98.71043528695651</v>
      </c>
      <c r="G37" s="1">
        <v>4032.9</v>
      </c>
      <c r="H37" s="1">
        <v>4.7</v>
      </c>
      <c r="I37" s="4">
        <v>5.5048387096774185</v>
      </c>
      <c r="J37" s="1">
        <v>1761.4523914352401</v>
      </c>
      <c r="K37" s="1">
        <v>62</v>
      </c>
      <c r="L37" s="1">
        <v>6323.4</v>
      </c>
      <c r="M37" s="1">
        <v>13.04</v>
      </c>
      <c r="N37" s="1">
        <v>102.1</v>
      </c>
      <c r="O37" s="1">
        <v>563434.5</v>
      </c>
      <c r="P37" s="1">
        <v>228</v>
      </c>
      <c r="Q37" s="1">
        <v>65.349999999999994</v>
      </c>
      <c r="R37" s="1">
        <v>25.67</v>
      </c>
      <c r="S37" s="1">
        <v>39.67</v>
      </c>
      <c r="T37" s="1">
        <f t="shared" si="2"/>
        <v>0.39286807468625651</v>
      </c>
      <c r="U37" s="1">
        <v>76.260000000000005</v>
      </c>
      <c r="V37" s="1">
        <v>49.93</v>
      </c>
      <c r="W37" s="1">
        <v>3.9</v>
      </c>
      <c r="X37" s="1">
        <f t="shared" si="3"/>
        <v>7.2450306520527585E-2</v>
      </c>
      <c r="Y37" s="4">
        <v>18.329999999999998</v>
      </c>
      <c r="Z37" t="s">
        <v>26</v>
      </c>
    </row>
    <row r="38" spans="1:26" x14ac:dyDescent="0.6">
      <c r="A38" s="3">
        <v>35796</v>
      </c>
      <c r="B38" s="1">
        <f t="shared" si="0"/>
        <v>1998</v>
      </c>
      <c r="C38" s="1">
        <v>1</v>
      </c>
      <c r="D38" s="1">
        <f t="shared" si="1"/>
        <v>1</v>
      </c>
      <c r="E38" s="1">
        <v>315893</v>
      </c>
      <c r="F38" s="4">
        <v>100.41181807500001</v>
      </c>
      <c r="G38" s="1">
        <v>4056.2</v>
      </c>
      <c r="H38" s="1">
        <v>4.5999999999999996</v>
      </c>
      <c r="I38" s="4">
        <v>5.5574193548387107</v>
      </c>
      <c r="J38" s="1">
        <v>1687.6000098632801</v>
      </c>
      <c r="K38" s="1">
        <v>61.9</v>
      </c>
      <c r="L38" s="1">
        <v>6382.2</v>
      </c>
      <c r="M38" s="1">
        <v>13.41</v>
      </c>
      <c r="N38" s="1">
        <v>106.6</v>
      </c>
      <c r="O38" s="1">
        <v>563439.19999999995</v>
      </c>
      <c r="P38" s="1">
        <v>231</v>
      </c>
      <c r="Q38" s="1">
        <v>66.56</v>
      </c>
      <c r="R38" s="1">
        <v>26.71</v>
      </c>
      <c r="S38" s="1">
        <v>39.86</v>
      </c>
      <c r="T38" s="1">
        <f t="shared" si="2"/>
        <v>0.40123178608983029</v>
      </c>
      <c r="U38" s="1">
        <v>73.12</v>
      </c>
      <c r="V38" s="1">
        <v>46.95</v>
      </c>
      <c r="W38" s="1">
        <v>3.92</v>
      </c>
      <c r="X38" s="1">
        <f t="shared" si="3"/>
        <v>7.705917043444073E-2</v>
      </c>
      <c r="Y38" s="4">
        <v>16.72</v>
      </c>
      <c r="Z38" t="s">
        <v>26</v>
      </c>
    </row>
    <row r="39" spans="1:26" x14ac:dyDescent="0.6">
      <c r="A39" s="3">
        <v>35827</v>
      </c>
      <c r="B39" s="1">
        <f t="shared" si="0"/>
        <v>1998</v>
      </c>
      <c r="C39" s="1">
        <v>1</v>
      </c>
      <c r="D39" s="1">
        <f t="shared" si="1"/>
        <v>2</v>
      </c>
      <c r="E39" s="1">
        <v>322715</v>
      </c>
      <c r="F39" s="4">
        <v>99.815500258500009</v>
      </c>
      <c r="G39" s="1">
        <v>4088.9</v>
      </c>
      <c r="H39" s="1">
        <v>4.5999999999999996</v>
      </c>
      <c r="I39" s="4">
        <v>5.5057142857142853</v>
      </c>
      <c r="J39" s="1">
        <v>1663.9999860443099</v>
      </c>
      <c r="K39" s="1">
        <v>61.8</v>
      </c>
      <c r="L39" s="1">
        <v>6420.1</v>
      </c>
      <c r="M39" s="1">
        <v>13.41</v>
      </c>
      <c r="N39" s="1">
        <v>110.4</v>
      </c>
      <c r="O39" s="1">
        <v>563429.75</v>
      </c>
      <c r="P39" s="1">
        <v>246</v>
      </c>
      <c r="Q39" s="1">
        <v>66.930000000000007</v>
      </c>
      <c r="R39" s="1">
        <v>27.16</v>
      </c>
      <c r="S39" s="1">
        <v>39.770000000000003</v>
      </c>
      <c r="T39" s="1">
        <f t="shared" si="2"/>
        <v>0.40579710144927533</v>
      </c>
      <c r="U39" s="1">
        <v>74.55</v>
      </c>
      <c r="V39" s="1">
        <v>48.37</v>
      </c>
      <c r="W39" s="1">
        <v>3.92</v>
      </c>
      <c r="X39" s="1">
        <f t="shared" si="3"/>
        <v>7.4966532797858101E-2</v>
      </c>
      <c r="Y39" s="4">
        <v>16.059999999999999</v>
      </c>
      <c r="Z39" t="s">
        <v>26</v>
      </c>
    </row>
    <row r="40" spans="1:26" x14ac:dyDescent="0.6">
      <c r="A40" s="3">
        <v>35855</v>
      </c>
      <c r="B40" s="1">
        <f t="shared" si="0"/>
        <v>1998</v>
      </c>
      <c r="C40" s="1">
        <v>1</v>
      </c>
      <c r="D40" s="1">
        <f t="shared" si="1"/>
        <v>3</v>
      </c>
      <c r="E40" s="1">
        <v>317454</v>
      </c>
      <c r="F40" s="4">
        <v>100.36363635863637</v>
      </c>
      <c r="G40" s="1">
        <v>4114.3</v>
      </c>
      <c r="H40" s="1">
        <v>4.7</v>
      </c>
      <c r="I40" s="4">
        <v>5.4935483870967747</v>
      </c>
      <c r="J40" s="1">
        <v>1747.15916341095</v>
      </c>
      <c r="K40" s="1">
        <v>61.7</v>
      </c>
      <c r="L40" s="1">
        <v>6458.7</v>
      </c>
      <c r="M40" s="1">
        <v>13.41</v>
      </c>
      <c r="N40" s="1">
        <v>106.5</v>
      </c>
      <c r="O40" s="1">
        <v>563427</v>
      </c>
      <c r="P40" s="1">
        <v>286</v>
      </c>
      <c r="Q40" s="1">
        <v>66.81</v>
      </c>
      <c r="R40" s="1">
        <v>27.15</v>
      </c>
      <c r="S40" s="1">
        <v>39.67</v>
      </c>
      <c r="T40" s="1">
        <f t="shared" si="2"/>
        <v>0.40631547440885962</v>
      </c>
      <c r="U40" s="1">
        <v>74.349999999999994</v>
      </c>
      <c r="V40" s="1">
        <v>48.17</v>
      </c>
      <c r="W40" s="1">
        <v>3.92</v>
      </c>
      <c r="X40" s="1">
        <f t="shared" si="3"/>
        <v>7.5254367440967557E-2</v>
      </c>
      <c r="Y40" s="4">
        <v>15.12</v>
      </c>
      <c r="Z40" t="s">
        <v>26</v>
      </c>
    </row>
    <row r="41" spans="1:26" x14ac:dyDescent="0.6">
      <c r="A41" s="3">
        <v>35886</v>
      </c>
      <c r="B41" s="1">
        <f t="shared" si="0"/>
        <v>1998</v>
      </c>
      <c r="C41" s="1">
        <v>2</v>
      </c>
      <c r="D41" s="1">
        <f t="shared" si="1"/>
        <v>4</v>
      </c>
      <c r="E41" s="1">
        <v>320388</v>
      </c>
      <c r="F41" s="4">
        <v>100.16909027318184</v>
      </c>
      <c r="G41" s="1">
        <v>4140.2</v>
      </c>
      <c r="H41" s="1">
        <v>4.3</v>
      </c>
      <c r="I41" s="4">
        <v>5.445333333333334</v>
      </c>
      <c r="J41" s="1">
        <v>1800.1250781753499</v>
      </c>
      <c r="K41" s="1">
        <v>61.5</v>
      </c>
      <c r="L41" s="1">
        <v>6487.7</v>
      </c>
      <c r="M41" s="1">
        <v>13.41</v>
      </c>
      <c r="N41" s="1">
        <v>108.7</v>
      </c>
      <c r="O41" s="1">
        <v>563426</v>
      </c>
      <c r="P41" s="1">
        <v>287</v>
      </c>
      <c r="Q41" s="1">
        <v>66.680000000000007</v>
      </c>
      <c r="R41" s="1">
        <v>27.09</v>
      </c>
      <c r="S41" s="1">
        <v>39.58</v>
      </c>
      <c r="T41" s="1">
        <f t="shared" si="2"/>
        <v>0.40632968351582421</v>
      </c>
      <c r="U41" s="1">
        <v>72.8</v>
      </c>
      <c r="V41" s="1">
        <v>46.43</v>
      </c>
      <c r="W41" s="1">
        <v>4.0999999999999996</v>
      </c>
      <c r="X41" s="1">
        <f t="shared" si="3"/>
        <v>8.1139916881060745E-2</v>
      </c>
      <c r="Y41" s="4">
        <v>15.35</v>
      </c>
      <c r="Z41" t="s">
        <v>27</v>
      </c>
    </row>
    <row r="42" spans="1:26" x14ac:dyDescent="0.6">
      <c r="A42" s="3">
        <v>35916</v>
      </c>
      <c r="B42" s="1">
        <f t="shared" si="0"/>
        <v>1998</v>
      </c>
      <c r="C42" s="1">
        <v>2</v>
      </c>
      <c r="D42" s="1">
        <f t="shared" si="1"/>
        <v>5</v>
      </c>
      <c r="E42" s="1">
        <v>320787</v>
      </c>
      <c r="F42" s="4">
        <v>99.479047499999979</v>
      </c>
      <c r="G42" s="1">
        <v>4164.3999999999996</v>
      </c>
      <c r="H42" s="1">
        <v>4.4000000000000004</v>
      </c>
      <c r="I42" s="4">
        <v>5.4887096774193536</v>
      </c>
      <c r="J42" s="1">
        <v>1731.65792903595</v>
      </c>
      <c r="K42" s="1">
        <v>61.4</v>
      </c>
      <c r="L42" s="1">
        <v>6523.5</v>
      </c>
      <c r="M42" s="1">
        <v>13.41</v>
      </c>
      <c r="N42" s="1">
        <v>106.5</v>
      </c>
      <c r="O42" s="1">
        <v>563426</v>
      </c>
      <c r="P42" s="1">
        <v>378</v>
      </c>
      <c r="Q42" s="1">
        <v>66.14</v>
      </c>
      <c r="R42" s="1">
        <v>27.03</v>
      </c>
      <c r="S42" s="1">
        <v>39.11</v>
      </c>
      <c r="T42" s="1">
        <f t="shared" si="2"/>
        <v>0.40867856062896885</v>
      </c>
      <c r="U42" s="1">
        <v>70.790000000000006</v>
      </c>
      <c r="V42" s="1">
        <v>44.42</v>
      </c>
      <c r="W42" s="1">
        <v>4.0999999999999996</v>
      </c>
      <c r="X42" s="1">
        <f t="shared" si="3"/>
        <v>8.4501236603462482E-2</v>
      </c>
      <c r="Y42" s="4">
        <v>14.91</v>
      </c>
      <c r="Z42" t="s">
        <v>26</v>
      </c>
    </row>
    <row r="43" spans="1:26" x14ac:dyDescent="0.6">
      <c r="A43" s="3">
        <v>35947</v>
      </c>
      <c r="B43" s="1">
        <f t="shared" si="0"/>
        <v>1998</v>
      </c>
      <c r="C43" s="1">
        <v>2</v>
      </c>
      <c r="D43" s="1">
        <f t="shared" si="1"/>
        <v>6</v>
      </c>
      <c r="E43" s="1">
        <v>311219</v>
      </c>
      <c r="F43" s="4">
        <v>100.81409140909089</v>
      </c>
      <c r="G43" s="1">
        <v>4184.1000000000004</v>
      </c>
      <c r="H43" s="1">
        <v>4.5</v>
      </c>
      <c r="I43" s="4">
        <v>5.5586666666666664</v>
      </c>
      <c r="J43" s="1">
        <v>1656.59518632507</v>
      </c>
      <c r="K43" s="1">
        <v>61.4</v>
      </c>
      <c r="L43" s="1">
        <v>6554.9</v>
      </c>
      <c r="M43" s="1">
        <v>13.41</v>
      </c>
      <c r="N43" s="1">
        <v>105.6</v>
      </c>
      <c r="O43" s="1">
        <v>563427</v>
      </c>
      <c r="P43" s="1">
        <v>288</v>
      </c>
      <c r="Q43" s="1">
        <v>65.86</v>
      </c>
      <c r="R43" s="1">
        <v>26.51</v>
      </c>
      <c r="S43" s="1">
        <v>39.35</v>
      </c>
      <c r="T43" s="1">
        <f t="shared" si="2"/>
        <v>0.40252049802611606</v>
      </c>
      <c r="U43" s="1">
        <v>73.48</v>
      </c>
      <c r="V43" s="1">
        <v>47.11</v>
      </c>
      <c r="W43" s="1">
        <v>4.0999999999999996</v>
      </c>
      <c r="X43" s="1">
        <f t="shared" si="3"/>
        <v>8.0062487795352466E-2</v>
      </c>
      <c r="Y43" s="4">
        <v>13.72</v>
      </c>
      <c r="Z43" t="s">
        <v>26</v>
      </c>
    </row>
    <row r="44" spans="1:26" x14ac:dyDescent="0.6">
      <c r="A44" s="3">
        <v>35977</v>
      </c>
      <c r="B44" s="1">
        <f t="shared" si="0"/>
        <v>1998</v>
      </c>
      <c r="C44" s="1">
        <v>3</v>
      </c>
      <c r="D44" s="1">
        <f t="shared" si="1"/>
        <v>7</v>
      </c>
      <c r="E44" s="1">
        <v>308769</v>
      </c>
      <c r="F44" s="4">
        <v>101.2782609304348</v>
      </c>
      <c r="G44" s="1">
        <v>4203.8</v>
      </c>
      <c r="H44" s="1">
        <v>4.5</v>
      </c>
      <c r="I44" s="4">
        <v>5.5358064516129044</v>
      </c>
      <c r="J44" s="1">
        <v>1655.6667269744901</v>
      </c>
      <c r="K44" s="1">
        <v>61.3</v>
      </c>
      <c r="L44" s="1">
        <v>6582.3</v>
      </c>
      <c r="M44" s="1">
        <v>13.41</v>
      </c>
      <c r="N44" s="1">
        <v>105.2</v>
      </c>
      <c r="O44" s="1">
        <v>563428.80000000005</v>
      </c>
      <c r="P44" s="1">
        <v>264</v>
      </c>
      <c r="Q44" s="1">
        <v>65.73</v>
      </c>
      <c r="R44" s="1">
        <v>26.39</v>
      </c>
      <c r="S44" s="1">
        <v>39.35</v>
      </c>
      <c r="T44" s="1">
        <f t="shared" si="2"/>
        <v>0.40142987526620011</v>
      </c>
      <c r="U44" s="1">
        <v>73.98</v>
      </c>
      <c r="V44" s="1">
        <v>47.75</v>
      </c>
      <c r="W44" s="1">
        <v>3.99</v>
      </c>
      <c r="X44" s="1">
        <f t="shared" si="3"/>
        <v>7.7116350985697718E-2</v>
      </c>
      <c r="Y44" s="4">
        <v>14.17</v>
      </c>
      <c r="Z44" t="s">
        <v>27</v>
      </c>
    </row>
    <row r="45" spans="1:26" x14ac:dyDescent="0.6">
      <c r="A45" s="3">
        <v>36008</v>
      </c>
      <c r="B45" s="1">
        <f t="shared" si="0"/>
        <v>1998</v>
      </c>
      <c r="C45" s="1">
        <v>3</v>
      </c>
      <c r="D45" s="1">
        <f t="shared" si="1"/>
        <v>8</v>
      </c>
      <c r="E45" s="1">
        <v>318026</v>
      </c>
      <c r="F45" s="4">
        <v>101.67142813809522</v>
      </c>
      <c r="G45" s="1">
        <v>4228.7</v>
      </c>
      <c r="H45" s="1">
        <v>4.5</v>
      </c>
      <c r="I45" s="4">
        <v>5.5467741935483854</v>
      </c>
      <c r="J45" s="1">
        <v>1619.92507875671</v>
      </c>
      <c r="K45" s="1">
        <v>61.2</v>
      </c>
      <c r="L45" s="1">
        <v>6612.2</v>
      </c>
      <c r="M45" s="1">
        <v>13.41</v>
      </c>
      <c r="N45" s="1">
        <v>104.4</v>
      </c>
      <c r="O45" s="1">
        <v>563427.5</v>
      </c>
      <c r="P45" s="1">
        <v>387</v>
      </c>
      <c r="Q45" s="1">
        <v>64.739999999999995</v>
      </c>
      <c r="R45" s="1">
        <v>26.1</v>
      </c>
      <c r="S45" s="1">
        <v>38.65</v>
      </c>
      <c r="T45" s="1">
        <f t="shared" si="2"/>
        <v>0.40308880308880313</v>
      </c>
      <c r="U45" s="1">
        <v>73.010000000000005</v>
      </c>
      <c r="V45" s="1">
        <v>46.77</v>
      </c>
      <c r="W45" s="1">
        <v>3.99</v>
      </c>
      <c r="X45" s="1">
        <f t="shared" si="3"/>
        <v>7.860520094562648E-2</v>
      </c>
      <c r="Y45" s="4">
        <v>13.47</v>
      </c>
      <c r="Z45" t="s">
        <v>26</v>
      </c>
    </row>
    <row r="46" spans="1:26" x14ac:dyDescent="0.6">
      <c r="A46" s="3">
        <v>36039</v>
      </c>
      <c r="B46" s="1">
        <f t="shared" si="0"/>
        <v>1998</v>
      </c>
      <c r="C46" s="1">
        <v>3</v>
      </c>
      <c r="D46" s="1">
        <f t="shared" si="1"/>
        <v>9</v>
      </c>
      <c r="E46" s="1">
        <v>319546</v>
      </c>
      <c r="F46" s="4">
        <v>97.11409065909092</v>
      </c>
      <c r="G46" s="1">
        <v>4267.7</v>
      </c>
      <c r="H46" s="1">
        <v>4.5999999999999996</v>
      </c>
      <c r="I46" s="4">
        <v>5.5116666666666649</v>
      </c>
      <c r="J46" s="1">
        <v>1646.7726919128399</v>
      </c>
      <c r="K46" s="1">
        <v>61.1</v>
      </c>
      <c r="L46" s="1">
        <v>6627</v>
      </c>
      <c r="M46" s="1">
        <v>13.41</v>
      </c>
      <c r="N46" s="1">
        <v>100.9</v>
      </c>
      <c r="O46" s="1">
        <v>563426</v>
      </c>
      <c r="P46" s="1">
        <v>314</v>
      </c>
      <c r="Q46" s="1">
        <v>64.83</v>
      </c>
      <c r="R46" s="1">
        <v>26.18</v>
      </c>
      <c r="S46" s="1">
        <v>38.65</v>
      </c>
      <c r="T46" s="1">
        <f t="shared" si="2"/>
        <v>0.40382538948017893</v>
      </c>
      <c r="U46" s="1">
        <v>73.42</v>
      </c>
      <c r="V46" s="1">
        <v>47.19</v>
      </c>
      <c r="W46" s="1">
        <v>3.99</v>
      </c>
      <c r="X46" s="1">
        <f t="shared" si="3"/>
        <v>7.7960140679953105E-2</v>
      </c>
      <c r="Y46" s="4">
        <v>15.03</v>
      </c>
      <c r="Z46" t="s">
        <v>27</v>
      </c>
    </row>
    <row r="47" spans="1:26" x14ac:dyDescent="0.6">
      <c r="A47" s="3">
        <v>36069</v>
      </c>
      <c r="B47" s="1">
        <f t="shared" si="0"/>
        <v>1998</v>
      </c>
      <c r="C47" s="1">
        <v>4</v>
      </c>
      <c r="D47" s="1">
        <f t="shared" si="1"/>
        <v>10</v>
      </c>
      <c r="E47" s="1">
        <v>315959</v>
      </c>
      <c r="F47" s="4">
        <v>93.615454586818203</v>
      </c>
      <c r="G47" s="1">
        <v>4307.8999999999996</v>
      </c>
      <c r="H47" s="1">
        <v>4.5</v>
      </c>
      <c r="I47" s="4">
        <v>5.0709677419354833</v>
      </c>
      <c r="J47" s="1">
        <v>1585.49992534637</v>
      </c>
      <c r="K47" s="1">
        <v>61</v>
      </c>
      <c r="L47" s="1">
        <v>6650</v>
      </c>
      <c r="M47" s="1">
        <v>13.41</v>
      </c>
      <c r="N47" s="1">
        <v>97.4</v>
      </c>
      <c r="O47" s="1">
        <v>563426</v>
      </c>
      <c r="P47" s="1">
        <v>302</v>
      </c>
      <c r="Q47" s="1">
        <v>64.95</v>
      </c>
      <c r="R47" s="1">
        <v>26.01</v>
      </c>
      <c r="S47" s="1">
        <v>38.94</v>
      </c>
      <c r="T47" s="1">
        <f t="shared" si="2"/>
        <v>0.4004618937644342</v>
      </c>
      <c r="U47" s="1">
        <v>74.59</v>
      </c>
      <c r="V47" s="1">
        <v>47.49</v>
      </c>
      <c r="W47" s="1">
        <v>4.46</v>
      </c>
      <c r="X47" s="1">
        <f t="shared" si="3"/>
        <v>8.5851780558229063E-2</v>
      </c>
      <c r="Y47" s="4">
        <v>14.46</v>
      </c>
      <c r="Z47" t="s">
        <v>26</v>
      </c>
    </row>
    <row r="48" spans="1:26" x14ac:dyDescent="0.6">
      <c r="A48" s="3">
        <v>36100</v>
      </c>
      <c r="B48" s="1">
        <f t="shared" si="0"/>
        <v>1998</v>
      </c>
      <c r="C48" s="1">
        <v>4</v>
      </c>
      <c r="D48" s="1">
        <f t="shared" si="1"/>
        <v>11</v>
      </c>
      <c r="E48" s="1">
        <v>319291</v>
      </c>
      <c r="F48" s="4">
        <v>95.402856372380967</v>
      </c>
      <c r="G48" s="1">
        <v>4346.6000000000004</v>
      </c>
      <c r="H48" s="1">
        <v>4.4000000000000004</v>
      </c>
      <c r="I48" s="4">
        <v>4.8260000000000023</v>
      </c>
      <c r="J48" s="1">
        <v>1573.72497511139</v>
      </c>
      <c r="K48" s="1">
        <v>61</v>
      </c>
      <c r="L48" s="1">
        <v>6676.8</v>
      </c>
      <c r="M48" s="1">
        <v>13.41</v>
      </c>
      <c r="N48" s="1">
        <v>102.7</v>
      </c>
      <c r="O48" s="1">
        <v>563867.75</v>
      </c>
      <c r="P48" s="1">
        <v>298</v>
      </c>
      <c r="Q48" s="1">
        <v>65.790000000000006</v>
      </c>
      <c r="R48" s="1">
        <v>26.28</v>
      </c>
      <c r="S48" s="1">
        <v>39.520000000000003</v>
      </c>
      <c r="T48" s="1">
        <f t="shared" si="2"/>
        <v>0.39939209726443764</v>
      </c>
      <c r="U48" s="1">
        <v>75.41</v>
      </c>
      <c r="V48" s="1">
        <v>48.31</v>
      </c>
      <c r="W48" s="1">
        <v>4.46</v>
      </c>
      <c r="X48" s="1">
        <f t="shared" si="3"/>
        <v>8.4517718400606401E-2</v>
      </c>
      <c r="Y48" s="4">
        <v>13</v>
      </c>
      <c r="Z48" t="s">
        <v>26</v>
      </c>
    </row>
    <row r="49" spans="1:26" x14ac:dyDescent="0.6">
      <c r="A49" s="3">
        <v>36130</v>
      </c>
      <c r="B49" s="1">
        <f t="shared" si="0"/>
        <v>1998</v>
      </c>
      <c r="C49" s="1">
        <v>4</v>
      </c>
      <c r="D49" s="1">
        <f t="shared" si="1"/>
        <v>12</v>
      </c>
      <c r="E49" s="1">
        <v>315467</v>
      </c>
      <c r="F49" s="4">
        <v>94.490000185652164</v>
      </c>
      <c r="G49" s="1">
        <v>4375.6000000000004</v>
      </c>
      <c r="H49" s="1">
        <v>4.4000000000000004</v>
      </c>
      <c r="I49" s="4">
        <v>4.6835483870967733</v>
      </c>
      <c r="J49" s="1">
        <v>1475.76309447174</v>
      </c>
      <c r="K49" s="1">
        <v>61</v>
      </c>
      <c r="L49" s="1">
        <v>6695.6</v>
      </c>
      <c r="M49" s="1">
        <v>13.41</v>
      </c>
      <c r="N49" s="1">
        <v>100.5</v>
      </c>
      <c r="O49" s="1">
        <v>566270</v>
      </c>
      <c r="P49" s="1">
        <v>317</v>
      </c>
      <c r="Q49" s="1">
        <v>65.61</v>
      </c>
      <c r="R49" s="1">
        <v>26.01</v>
      </c>
      <c r="S49" s="1">
        <v>39.61</v>
      </c>
      <c r="T49" s="1">
        <f t="shared" si="2"/>
        <v>0.39637305699481867</v>
      </c>
      <c r="U49" s="1">
        <v>77.45</v>
      </c>
      <c r="V49" s="1">
        <v>50.35</v>
      </c>
      <c r="W49" s="1">
        <v>4.46</v>
      </c>
      <c r="X49" s="1">
        <f t="shared" si="3"/>
        <v>8.1372012406495164E-2</v>
      </c>
      <c r="Y49" s="4">
        <v>11.35</v>
      </c>
      <c r="Z49" t="s">
        <v>26</v>
      </c>
    </row>
    <row r="50" spans="1:26" x14ac:dyDescent="0.6">
      <c r="A50" s="3">
        <v>36161</v>
      </c>
      <c r="B50" s="1">
        <f t="shared" si="0"/>
        <v>1999</v>
      </c>
      <c r="C50" s="1">
        <v>1</v>
      </c>
      <c r="D50" s="1">
        <f t="shared" si="1"/>
        <v>1</v>
      </c>
      <c r="E50" s="1">
        <v>324278</v>
      </c>
      <c r="F50" s="4">
        <v>94.583334060000013</v>
      </c>
      <c r="G50" s="1">
        <v>4403</v>
      </c>
      <c r="H50" s="1">
        <v>4.3</v>
      </c>
      <c r="I50" s="4">
        <v>4.6325806451612905</v>
      </c>
      <c r="J50" s="1">
        <v>1432.00002842255</v>
      </c>
      <c r="K50" s="1">
        <v>60.8</v>
      </c>
      <c r="L50" s="1">
        <v>6742.4</v>
      </c>
      <c r="M50" s="1">
        <v>11.93</v>
      </c>
      <c r="N50" s="1">
        <v>103.9</v>
      </c>
      <c r="O50" s="1">
        <v>569677</v>
      </c>
      <c r="P50" s="1">
        <v>426</v>
      </c>
      <c r="Q50" s="1">
        <v>65.819999999999993</v>
      </c>
      <c r="R50" s="1">
        <v>26.14</v>
      </c>
      <c r="S50" s="1">
        <v>39.68</v>
      </c>
      <c r="T50" s="1">
        <f t="shared" si="2"/>
        <v>0.39714372531145553</v>
      </c>
      <c r="U50" s="1">
        <v>74.52</v>
      </c>
      <c r="V50" s="1">
        <v>47.62</v>
      </c>
      <c r="W50" s="1">
        <v>4.24</v>
      </c>
      <c r="X50" s="1">
        <f t="shared" si="3"/>
        <v>8.1758580794446589E-2</v>
      </c>
      <c r="Y50" s="4">
        <v>12.51</v>
      </c>
      <c r="Z50" t="s">
        <v>27</v>
      </c>
    </row>
    <row r="51" spans="1:26" x14ac:dyDescent="0.6">
      <c r="A51" s="3">
        <v>36192</v>
      </c>
      <c r="B51" s="1">
        <f t="shared" si="0"/>
        <v>1999</v>
      </c>
      <c r="C51" s="1">
        <v>1</v>
      </c>
      <c r="D51" s="1">
        <f t="shared" si="1"/>
        <v>2</v>
      </c>
      <c r="E51" s="1">
        <v>324617</v>
      </c>
      <c r="F51" s="4">
        <v>97.069999313000011</v>
      </c>
      <c r="G51" s="1">
        <v>4425.8</v>
      </c>
      <c r="H51" s="1">
        <v>4.4000000000000004</v>
      </c>
      <c r="I51" s="4">
        <v>4.7646428571428583</v>
      </c>
      <c r="J51" s="1">
        <v>1412.95</v>
      </c>
      <c r="K51" s="1">
        <v>60.8</v>
      </c>
      <c r="L51" s="1">
        <v>6761.5</v>
      </c>
      <c r="M51" s="1">
        <v>11.93</v>
      </c>
      <c r="N51" s="1">
        <v>108.1</v>
      </c>
      <c r="O51" s="1">
        <v>571826.75</v>
      </c>
      <c r="P51" s="1">
        <v>260</v>
      </c>
      <c r="Q51" s="1">
        <v>66.14</v>
      </c>
      <c r="R51" s="1">
        <v>26.66</v>
      </c>
      <c r="S51" s="1">
        <v>39.479999999999997</v>
      </c>
      <c r="T51" s="1">
        <f t="shared" si="2"/>
        <v>0.40308436649531298</v>
      </c>
      <c r="U51" s="1">
        <v>77.25</v>
      </c>
      <c r="V51" s="1">
        <v>50.14</v>
      </c>
      <c r="W51" s="1">
        <v>4.24</v>
      </c>
      <c r="X51" s="1">
        <f t="shared" si="3"/>
        <v>7.7969841853622657E-2</v>
      </c>
      <c r="Y51" s="4">
        <v>12.01</v>
      </c>
      <c r="Z51" t="s">
        <v>26</v>
      </c>
    </row>
    <row r="52" spans="1:26" x14ac:dyDescent="0.6">
      <c r="A52" s="3">
        <v>36220</v>
      </c>
      <c r="B52" s="1">
        <f t="shared" si="0"/>
        <v>1999</v>
      </c>
      <c r="C52" s="1">
        <v>1</v>
      </c>
      <c r="D52" s="1">
        <f t="shared" si="1"/>
        <v>3</v>
      </c>
      <c r="E52" s="1">
        <v>322604</v>
      </c>
      <c r="F52" s="4">
        <v>99.405217376521719</v>
      </c>
      <c r="G52" s="1">
        <v>4432.6000000000004</v>
      </c>
      <c r="H52" s="1">
        <v>4.2</v>
      </c>
      <c r="I52" s="4">
        <v>4.8093548387096785</v>
      </c>
      <c r="J52" s="1">
        <v>1378.47727272727</v>
      </c>
      <c r="K52" s="1">
        <v>60.6</v>
      </c>
      <c r="L52" s="1">
        <v>6772.2</v>
      </c>
      <c r="M52" s="1">
        <v>11.93</v>
      </c>
      <c r="N52" s="1">
        <v>105.7</v>
      </c>
      <c r="O52" s="1">
        <v>571951</v>
      </c>
      <c r="P52" s="1">
        <v>298</v>
      </c>
      <c r="Q52" s="1">
        <v>65.81</v>
      </c>
      <c r="R52" s="1">
        <v>26.4</v>
      </c>
      <c r="S52" s="1">
        <v>39.409999999999997</v>
      </c>
      <c r="T52" s="1">
        <f t="shared" si="2"/>
        <v>0.4011548396900167</v>
      </c>
      <c r="U52" s="1">
        <v>77.62</v>
      </c>
      <c r="V52" s="1">
        <v>50.59</v>
      </c>
      <c r="W52" s="1">
        <v>4.24</v>
      </c>
      <c r="X52" s="1">
        <f t="shared" si="3"/>
        <v>7.7329928871055983E-2</v>
      </c>
      <c r="Y52" s="4">
        <v>14.68</v>
      </c>
      <c r="Z52" t="s">
        <v>27</v>
      </c>
    </row>
    <row r="53" spans="1:26" x14ac:dyDescent="0.6">
      <c r="A53" s="3">
        <v>36251</v>
      </c>
      <c r="B53" s="1">
        <f t="shared" si="0"/>
        <v>1999</v>
      </c>
      <c r="C53" s="1">
        <v>2</v>
      </c>
      <c r="D53" s="1">
        <f t="shared" si="1"/>
        <v>4</v>
      </c>
      <c r="E53" s="1">
        <v>321414</v>
      </c>
      <c r="F53" s="4">
        <v>100.48714301428572</v>
      </c>
      <c r="G53" s="1">
        <v>4461.3999999999996</v>
      </c>
      <c r="H53" s="1">
        <v>4.3</v>
      </c>
      <c r="I53" s="4">
        <v>4.7363333333333326</v>
      </c>
      <c r="J53" s="1">
        <v>1463.7249999999999</v>
      </c>
      <c r="K53" s="1">
        <v>60.2</v>
      </c>
      <c r="L53" s="1">
        <v>6782.6</v>
      </c>
      <c r="M53" s="1">
        <v>11.93</v>
      </c>
      <c r="N53" s="1">
        <v>104.6</v>
      </c>
      <c r="O53" s="1">
        <v>571951</v>
      </c>
      <c r="P53" s="1">
        <v>416</v>
      </c>
      <c r="Q53" s="1">
        <v>64.37</v>
      </c>
      <c r="R53" s="1">
        <v>25.23</v>
      </c>
      <c r="S53" s="1">
        <v>39.14</v>
      </c>
      <c r="T53" s="1">
        <f t="shared" si="2"/>
        <v>0.39195277303091502</v>
      </c>
      <c r="U53" s="1">
        <v>74.040000000000006</v>
      </c>
      <c r="V53" s="1">
        <v>46.86</v>
      </c>
      <c r="W53" s="1">
        <v>4.4800000000000004</v>
      </c>
      <c r="X53" s="1">
        <f t="shared" si="3"/>
        <v>8.7261394624074798E-2</v>
      </c>
      <c r="Y53" s="4">
        <v>17.309999999999999</v>
      </c>
      <c r="Z53" t="s">
        <v>27</v>
      </c>
    </row>
    <row r="54" spans="1:26" x14ac:dyDescent="0.6">
      <c r="A54" s="3">
        <v>36281</v>
      </c>
      <c r="B54" s="1">
        <f t="shared" si="0"/>
        <v>1999</v>
      </c>
      <c r="C54" s="1">
        <v>2</v>
      </c>
      <c r="D54" s="1">
        <f t="shared" si="1"/>
        <v>5</v>
      </c>
      <c r="E54" s="1">
        <v>325581</v>
      </c>
      <c r="F54" s="4">
        <v>100.93499945649999</v>
      </c>
      <c r="G54" s="1">
        <v>4486.1000000000004</v>
      </c>
      <c r="H54" s="1">
        <v>4.2</v>
      </c>
      <c r="I54" s="4">
        <v>4.7422580645161316</v>
      </c>
      <c r="J54" s="1">
        <v>1510.44736842105</v>
      </c>
      <c r="K54" s="1">
        <v>60.2</v>
      </c>
      <c r="L54" s="1">
        <v>6798.7</v>
      </c>
      <c r="M54" s="1">
        <v>11.93</v>
      </c>
      <c r="N54" s="1">
        <v>106.8</v>
      </c>
      <c r="O54" s="1">
        <v>572326.75</v>
      </c>
      <c r="P54" s="1">
        <v>498</v>
      </c>
      <c r="Q54" s="1">
        <v>64.180000000000007</v>
      </c>
      <c r="R54" s="1">
        <v>25.18</v>
      </c>
      <c r="S54" s="1">
        <v>39</v>
      </c>
      <c r="T54" s="1">
        <f t="shared" si="2"/>
        <v>0.39233406045497032</v>
      </c>
      <c r="U54" s="1">
        <v>72.040000000000006</v>
      </c>
      <c r="V54" s="1">
        <v>44.9</v>
      </c>
      <c r="W54" s="1">
        <v>4.4800000000000004</v>
      </c>
      <c r="X54" s="1">
        <f t="shared" si="3"/>
        <v>9.0724989874443107E-2</v>
      </c>
      <c r="Y54" s="4">
        <v>17.72</v>
      </c>
      <c r="Z54" t="s">
        <v>27</v>
      </c>
    </row>
    <row r="55" spans="1:26" x14ac:dyDescent="0.6">
      <c r="A55" s="3">
        <v>36312</v>
      </c>
      <c r="B55" s="1">
        <f t="shared" si="0"/>
        <v>1999</v>
      </c>
      <c r="C55" s="1">
        <v>2</v>
      </c>
      <c r="D55" s="1">
        <f t="shared" si="1"/>
        <v>6</v>
      </c>
      <c r="E55" s="1">
        <v>323793</v>
      </c>
      <c r="F55" s="4">
        <v>102.46545513636362</v>
      </c>
      <c r="G55" s="1">
        <v>4508</v>
      </c>
      <c r="H55" s="1">
        <v>4.3</v>
      </c>
      <c r="I55" s="4">
        <v>4.7646666666666659</v>
      </c>
      <c r="J55" s="1">
        <v>1422.1590909090901</v>
      </c>
      <c r="K55" s="1">
        <v>60.2</v>
      </c>
      <c r="L55" s="1">
        <v>6823.7</v>
      </c>
      <c r="M55" s="1">
        <v>11.93</v>
      </c>
      <c r="N55" s="1">
        <v>107.3</v>
      </c>
      <c r="O55" s="1">
        <v>573309.25</v>
      </c>
      <c r="P55" s="1">
        <v>295</v>
      </c>
      <c r="Q55" s="1">
        <v>63.14</v>
      </c>
      <c r="R55" s="1">
        <v>24.67</v>
      </c>
      <c r="S55" s="1">
        <v>38.47</v>
      </c>
      <c r="T55" s="1">
        <f t="shared" si="2"/>
        <v>0.39071903706050048</v>
      </c>
      <c r="U55" s="1">
        <v>74.900000000000006</v>
      </c>
      <c r="V55" s="1">
        <v>47.71</v>
      </c>
      <c r="W55" s="1">
        <v>4.4800000000000004</v>
      </c>
      <c r="X55" s="1">
        <f t="shared" si="3"/>
        <v>8.5840199271891182E-2</v>
      </c>
      <c r="Y55" s="4">
        <v>17.920000000000002</v>
      </c>
      <c r="Z55" t="s">
        <v>27</v>
      </c>
    </row>
    <row r="56" spans="1:26" x14ac:dyDescent="0.6">
      <c r="A56" s="3">
        <v>36342</v>
      </c>
      <c r="B56" s="1">
        <f t="shared" si="0"/>
        <v>1999</v>
      </c>
      <c r="C56" s="1">
        <v>3</v>
      </c>
      <c r="D56" s="1">
        <f t="shared" si="1"/>
        <v>7</v>
      </c>
      <c r="E56" s="1">
        <v>330548</v>
      </c>
      <c r="F56" s="4">
        <v>102.70636403545454</v>
      </c>
      <c r="G56" s="1">
        <v>4535.3999999999996</v>
      </c>
      <c r="H56" s="1">
        <v>4.3</v>
      </c>
      <c r="I56" s="4">
        <v>4.9941935483870958</v>
      </c>
      <c r="J56" s="1">
        <v>1639.1818181818201</v>
      </c>
      <c r="K56" s="1">
        <v>60</v>
      </c>
      <c r="L56" s="1">
        <v>6854.6</v>
      </c>
      <c r="M56" s="1">
        <v>11.93</v>
      </c>
      <c r="N56" s="1">
        <v>106</v>
      </c>
      <c r="O56" s="1">
        <v>574317.4</v>
      </c>
      <c r="P56" s="1">
        <v>369</v>
      </c>
      <c r="Q56" s="1">
        <v>64.650000000000006</v>
      </c>
      <c r="R56" s="1">
        <v>25.22</v>
      </c>
      <c r="S56" s="1">
        <v>39.43</v>
      </c>
      <c r="T56" s="1">
        <f t="shared" si="2"/>
        <v>0.39010054137664341</v>
      </c>
      <c r="U56" s="1">
        <v>74.45</v>
      </c>
      <c r="V56" s="1">
        <v>47.5</v>
      </c>
      <c r="W56" s="1">
        <v>4.2</v>
      </c>
      <c r="X56" s="1">
        <f t="shared" si="3"/>
        <v>8.1237911025145063E-2</v>
      </c>
      <c r="Y56" s="4">
        <v>20.100000000000001</v>
      </c>
      <c r="Z56" t="s">
        <v>27</v>
      </c>
    </row>
    <row r="57" spans="1:26" x14ac:dyDescent="0.6">
      <c r="A57" s="3">
        <v>36373</v>
      </c>
      <c r="B57" s="1">
        <f t="shared" si="0"/>
        <v>1999</v>
      </c>
      <c r="C57" s="1">
        <v>3</v>
      </c>
      <c r="D57" s="1">
        <f t="shared" si="1"/>
        <v>8</v>
      </c>
      <c r="E57" s="1">
        <v>332510</v>
      </c>
      <c r="F57" s="4">
        <v>100.2654533381818</v>
      </c>
      <c r="G57" s="1">
        <v>4552.7</v>
      </c>
      <c r="H57" s="1">
        <v>4.2</v>
      </c>
      <c r="I57" s="4">
        <v>5.0722580645161299</v>
      </c>
      <c r="J57" s="1">
        <v>1646.7380952381</v>
      </c>
      <c r="K57" s="1">
        <v>59.8</v>
      </c>
      <c r="L57" s="1">
        <v>6895.9</v>
      </c>
      <c r="M57" s="1">
        <v>11.93</v>
      </c>
      <c r="N57" s="1">
        <v>104.5</v>
      </c>
      <c r="O57" s="1">
        <v>575476.25</v>
      </c>
      <c r="P57" s="1">
        <v>325</v>
      </c>
      <c r="Q57" s="1">
        <v>64.540000000000006</v>
      </c>
      <c r="R57" s="1">
        <v>25.45</v>
      </c>
      <c r="S57" s="1">
        <v>39.090000000000003</v>
      </c>
      <c r="T57" s="1">
        <f t="shared" si="2"/>
        <v>0.39432909823365347</v>
      </c>
      <c r="U57" s="1">
        <v>74.56</v>
      </c>
      <c r="V57" s="1">
        <v>47.7</v>
      </c>
      <c r="W57" s="1">
        <v>4.2</v>
      </c>
      <c r="X57" s="1">
        <f t="shared" si="3"/>
        <v>8.0924855491329481E-2</v>
      </c>
      <c r="Y57" s="4">
        <v>21.28</v>
      </c>
      <c r="Z57" t="s">
        <v>27</v>
      </c>
    </row>
    <row r="58" spans="1:26" x14ac:dyDescent="0.6">
      <c r="A58" s="3">
        <v>36404</v>
      </c>
      <c r="B58" s="1">
        <f t="shared" si="0"/>
        <v>1999</v>
      </c>
      <c r="C58" s="1">
        <v>3</v>
      </c>
      <c r="D58" s="1">
        <f t="shared" si="1"/>
        <v>9</v>
      </c>
      <c r="E58" s="1">
        <v>333492</v>
      </c>
      <c r="F58" s="4">
        <v>99.848636278636363</v>
      </c>
      <c r="G58" s="1">
        <v>4568.8</v>
      </c>
      <c r="H58" s="1">
        <v>4.2</v>
      </c>
      <c r="I58" s="4">
        <v>5.2243333333333331</v>
      </c>
      <c r="J58" s="1">
        <v>1749.6818181818201</v>
      </c>
      <c r="K58" s="1">
        <v>59.6</v>
      </c>
      <c r="L58" s="1">
        <v>6911.6</v>
      </c>
      <c r="M58" s="1">
        <v>11.93</v>
      </c>
      <c r="N58" s="1">
        <v>107.2</v>
      </c>
      <c r="O58" s="1">
        <v>575289</v>
      </c>
      <c r="P58" s="1">
        <v>438</v>
      </c>
      <c r="Q58" s="1">
        <v>64.58</v>
      </c>
      <c r="R58" s="1">
        <v>25.47</v>
      </c>
      <c r="S58" s="1">
        <v>39.119999999999997</v>
      </c>
      <c r="T58" s="1">
        <f t="shared" si="2"/>
        <v>0.39433348815606128</v>
      </c>
      <c r="U58" s="1">
        <v>75.17</v>
      </c>
      <c r="V58" s="1">
        <v>48.2</v>
      </c>
      <c r="W58" s="1">
        <v>4.2</v>
      </c>
      <c r="X58" s="1">
        <f t="shared" si="3"/>
        <v>8.0152671755725186E-2</v>
      </c>
      <c r="Y58" s="4">
        <v>23.8</v>
      </c>
      <c r="Z58" t="s">
        <v>27</v>
      </c>
    </row>
    <row r="59" spans="1:26" x14ac:dyDescent="0.6">
      <c r="A59" s="3">
        <v>36434</v>
      </c>
      <c r="B59" s="1">
        <f t="shared" si="0"/>
        <v>1999</v>
      </c>
      <c r="C59" s="1">
        <v>4</v>
      </c>
      <c r="D59" s="1">
        <f t="shared" si="1"/>
        <v>10</v>
      </c>
      <c r="E59" s="1">
        <v>341407</v>
      </c>
      <c r="F59" s="4">
        <v>98.248571123809526</v>
      </c>
      <c r="G59" s="1">
        <v>4592.7</v>
      </c>
      <c r="H59" s="1">
        <v>4.0999999999999996</v>
      </c>
      <c r="I59" s="4">
        <v>5.2000000000000011</v>
      </c>
      <c r="J59" s="1">
        <v>1723.2857142857099</v>
      </c>
      <c r="K59" s="1">
        <v>59.4</v>
      </c>
      <c r="L59" s="1">
        <v>6961.1</v>
      </c>
      <c r="M59" s="1">
        <v>11.93</v>
      </c>
      <c r="N59" s="1">
        <v>103.2</v>
      </c>
      <c r="O59" s="1">
        <v>575233.6</v>
      </c>
      <c r="P59" s="1">
        <v>260</v>
      </c>
      <c r="Q59" s="1">
        <v>65.09</v>
      </c>
      <c r="R59" s="1">
        <v>25.52</v>
      </c>
      <c r="S59" s="1">
        <v>39.57</v>
      </c>
      <c r="T59" s="1">
        <f t="shared" si="2"/>
        <v>0.39207251497925943</v>
      </c>
      <c r="U59" s="1">
        <v>75.53</v>
      </c>
      <c r="V59" s="1">
        <v>48.08</v>
      </c>
      <c r="W59" s="1">
        <v>4.51</v>
      </c>
      <c r="X59" s="1">
        <f t="shared" si="3"/>
        <v>8.5757748621410917E-2</v>
      </c>
      <c r="Y59" s="4">
        <v>22.69</v>
      </c>
      <c r="Z59" t="s">
        <v>26</v>
      </c>
    </row>
    <row r="60" spans="1:26" x14ac:dyDescent="0.6">
      <c r="A60" s="3">
        <v>36465</v>
      </c>
      <c r="B60" s="1">
        <f t="shared" si="0"/>
        <v>1999</v>
      </c>
      <c r="C60" s="1">
        <v>4</v>
      </c>
      <c r="D60" s="1">
        <f t="shared" si="1"/>
        <v>11</v>
      </c>
      <c r="E60" s="1">
        <v>334281</v>
      </c>
      <c r="F60" s="4">
        <v>100.61681816545456</v>
      </c>
      <c r="G60" s="1">
        <v>4611.8</v>
      </c>
      <c r="H60" s="1">
        <v>4.0999999999999996</v>
      </c>
      <c r="I60" s="4">
        <v>5.4200000000000008</v>
      </c>
      <c r="J60" s="1">
        <v>1726.77272727273</v>
      </c>
      <c r="K60" s="1">
        <v>59.4</v>
      </c>
      <c r="L60" s="1">
        <v>7012.5</v>
      </c>
      <c r="M60" s="1">
        <v>11.93</v>
      </c>
      <c r="N60" s="1">
        <v>107.2</v>
      </c>
      <c r="O60" s="1">
        <v>571591.75</v>
      </c>
      <c r="P60" s="1">
        <v>201</v>
      </c>
      <c r="Q60" s="1">
        <v>65.069999999999993</v>
      </c>
      <c r="R60" s="1">
        <v>24.99</v>
      </c>
      <c r="S60" s="1">
        <v>40.08</v>
      </c>
      <c r="T60" s="1">
        <f t="shared" si="2"/>
        <v>0.38404794836330108</v>
      </c>
      <c r="U60" s="1">
        <v>76.739999999999995</v>
      </c>
      <c r="V60" s="1">
        <v>49.12</v>
      </c>
      <c r="W60" s="1">
        <v>4.51</v>
      </c>
      <c r="X60" s="1">
        <f t="shared" si="3"/>
        <v>8.4094723102741006E-2</v>
      </c>
      <c r="Y60" s="4">
        <v>25</v>
      </c>
      <c r="Z60" t="s">
        <v>27</v>
      </c>
    </row>
    <row r="61" spans="1:26" x14ac:dyDescent="0.6">
      <c r="A61" s="3">
        <v>36495</v>
      </c>
      <c r="B61" s="1">
        <f t="shared" si="0"/>
        <v>1999</v>
      </c>
      <c r="C61" s="1">
        <v>4</v>
      </c>
      <c r="D61" s="1">
        <f t="shared" si="1"/>
        <v>12</v>
      </c>
      <c r="E61" s="1">
        <v>344248</v>
      </c>
      <c r="F61" s="4">
        <v>101.75782609565219</v>
      </c>
      <c r="G61" s="1">
        <v>4639.3</v>
      </c>
      <c r="H61" s="1">
        <v>4</v>
      </c>
      <c r="I61" s="4">
        <v>5.2958064516129069</v>
      </c>
      <c r="J61" s="1">
        <v>1764.88235294118</v>
      </c>
      <c r="K61" s="1">
        <v>59.4</v>
      </c>
      <c r="L61" s="1">
        <v>7083.4</v>
      </c>
      <c r="M61" s="1">
        <v>11.93</v>
      </c>
      <c r="N61" s="1">
        <v>105.4</v>
      </c>
      <c r="O61" s="1">
        <v>568086.80000000005</v>
      </c>
      <c r="P61" s="1">
        <v>237</v>
      </c>
      <c r="Q61" s="1">
        <v>64.260000000000005</v>
      </c>
      <c r="R61" s="1">
        <v>24.11</v>
      </c>
      <c r="S61" s="1">
        <v>40.15</v>
      </c>
      <c r="T61" s="1">
        <f t="shared" si="2"/>
        <v>0.37519452225334582</v>
      </c>
      <c r="U61" s="1">
        <v>79.53</v>
      </c>
      <c r="V61" s="1">
        <v>51.9</v>
      </c>
      <c r="W61" s="1">
        <v>4.51</v>
      </c>
      <c r="X61" s="1">
        <f t="shared" si="3"/>
        <v>7.9950363410742784E-2</v>
      </c>
      <c r="Y61" s="4">
        <v>26.1</v>
      </c>
      <c r="Z61" t="s">
        <v>27</v>
      </c>
    </row>
    <row r="62" spans="1:26" x14ac:dyDescent="0.6">
      <c r="A62" s="3">
        <v>36526</v>
      </c>
      <c r="B62" s="1">
        <f t="shared" si="0"/>
        <v>2000</v>
      </c>
      <c r="C62" s="1">
        <v>1</v>
      </c>
      <c r="D62" s="1">
        <f t="shared" si="1"/>
        <v>1</v>
      </c>
      <c r="E62" s="1">
        <v>350725</v>
      </c>
      <c r="F62" s="4">
        <v>101.71285793333332</v>
      </c>
      <c r="G62" s="1">
        <v>4667.6000000000004</v>
      </c>
      <c r="H62" s="1">
        <v>4</v>
      </c>
      <c r="I62" s="4">
        <v>5.4483870967741952</v>
      </c>
      <c r="J62" s="1">
        <v>1843.85</v>
      </c>
      <c r="K62" s="1">
        <v>59.2</v>
      </c>
      <c r="L62" s="1">
        <v>7149.3</v>
      </c>
      <c r="M62" s="1">
        <v>12.45</v>
      </c>
      <c r="N62" s="1">
        <v>112</v>
      </c>
      <c r="O62" s="1">
        <v>567822.25</v>
      </c>
      <c r="P62" s="1">
        <v>429</v>
      </c>
      <c r="Q62" s="1">
        <v>65.13</v>
      </c>
      <c r="R62" s="1">
        <v>25.25</v>
      </c>
      <c r="S62" s="1">
        <v>39.880000000000003</v>
      </c>
      <c r="T62" s="1">
        <f t="shared" si="2"/>
        <v>0.38768616612927992</v>
      </c>
      <c r="U62" s="1">
        <v>75.5</v>
      </c>
      <c r="V62" s="1">
        <v>47.23</v>
      </c>
      <c r="W62" s="1">
        <v>4.63</v>
      </c>
      <c r="X62" s="1">
        <f t="shared" si="3"/>
        <v>8.9278827612803702E-2</v>
      </c>
      <c r="Y62" s="4">
        <v>27.26</v>
      </c>
      <c r="Z62" t="s">
        <v>27</v>
      </c>
    </row>
    <row r="63" spans="1:26" x14ac:dyDescent="0.6">
      <c r="A63" s="3">
        <v>36557</v>
      </c>
      <c r="B63" s="1">
        <f t="shared" si="0"/>
        <v>2000</v>
      </c>
      <c r="C63" s="1">
        <v>1</v>
      </c>
      <c r="D63" s="1">
        <f t="shared" si="1"/>
        <v>2</v>
      </c>
      <c r="E63" s="1">
        <v>331991</v>
      </c>
      <c r="F63" s="4">
        <v>104.43333325714283</v>
      </c>
      <c r="G63" s="1">
        <v>4680.8999999999996</v>
      </c>
      <c r="H63" s="1">
        <v>4.0999999999999996</v>
      </c>
      <c r="I63" s="4">
        <v>5.7348275862068956</v>
      </c>
      <c r="J63" s="1">
        <v>1807.0250000000001</v>
      </c>
      <c r="K63" s="1">
        <v>58.9</v>
      </c>
      <c r="L63" s="1">
        <v>7199.7</v>
      </c>
      <c r="M63" s="1">
        <v>12.45</v>
      </c>
      <c r="N63" s="1">
        <v>111.3</v>
      </c>
      <c r="O63" s="1">
        <v>569168.5</v>
      </c>
      <c r="P63" s="1">
        <v>430</v>
      </c>
      <c r="Q63" s="1">
        <v>65.760000000000005</v>
      </c>
      <c r="R63" s="1">
        <v>25.92</v>
      </c>
      <c r="S63" s="1">
        <v>39.840000000000003</v>
      </c>
      <c r="T63" s="1">
        <f t="shared" si="2"/>
        <v>0.39416058394160586</v>
      </c>
      <c r="U63" s="1">
        <v>78.989999999999995</v>
      </c>
      <c r="V63" s="1">
        <v>50.23</v>
      </c>
      <c r="W63" s="1">
        <v>4.63</v>
      </c>
      <c r="X63" s="1">
        <f t="shared" si="3"/>
        <v>8.439664600802041E-2</v>
      </c>
      <c r="Y63" s="4">
        <v>29.37</v>
      </c>
      <c r="Z63" t="s">
        <v>27</v>
      </c>
    </row>
    <row r="64" spans="1:26" x14ac:dyDescent="0.6">
      <c r="A64" s="3">
        <v>36586</v>
      </c>
      <c r="B64" s="1">
        <f t="shared" si="0"/>
        <v>2000</v>
      </c>
      <c r="C64" s="1">
        <v>1</v>
      </c>
      <c r="D64" s="1">
        <f t="shared" si="1"/>
        <v>3</v>
      </c>
      <c r="E64" s="1">
        <v>344182</v>
      </c>
      <c r="F64" s="4">
        <v>105.54347825652175</v>
      </c>
      <c r="G64" s="1">
        <v>4711.7</v>
      </c>
      <c r="H64" s="1">
        <v>4</v>
      </c>
      <c r="I64" s="4">
        <v>5.8535483870967733</v>
      </c>
      <c r="J64" s="1">
        <v>1739.8</v>
      </c>
      <c r="K64" s="1">
        <v>58.4</v>
      </c>
      <c r="L64" s="1">
        <v>7249.8</v>
      </c>
      <c r="M64" s="1">
        <v>12.45</v>
      </c>
      <c r="N64" s="1">
        <v>107.1</v>
      </c>
      <c r="O64" s="1">
        <v>569381.19999999995</v>
      </c>
      <c r="P64" s="1">
        <v>415</v>
      </c>
      <c r="Q64" s="1">
        <v>65.790000000000006</v>
      </c>
      <c r="R64" s="1">
        <v>25.85</v>
      </c>
      <c r="S64" s="1">
        <v>39.94</v>
      </c>
      <c r="T64" s="1">
        <f t="shared" si="2"/>
        <v>0.39291685666514675</v>
      </c>
      <c r="U64" s="1">
        <v>77.88</v>
      </c>
      <c r="V64" s="1">
        <v>49.36</v>
      </c>
      <c r="W64" s="1">
        <v>4.63</v>
      </c>
      <c r="X64" s="1">
        <f t="shared" si="3"/>
        <v>8.5756621596591961E-2</v>
      </c>
      <c r="Y64" s="4">
        <v>29.84</v>
      </c>
      <c r="Z64" t="s">
        <v>27</v>
      </c>
    </row>
    <row r="65" spans="1:26" x14ac:dyDescent="0.6">
      <c r="A65" s="3">
        <v>36617</v>
      </c>
      <c r="B65" s="1">
        <f t="shared" si="0"/>
        <v>2000</v>
      </c>
      <c r="C65" s="1">
        <v>2</v>
      </c>
      <c r="D65" s="1">
        <f t="shared" si="1"/>
        <v>4</v>
      </c>
      <c r="E65" s="1">
        <v>347917</v>
      </c>
      <c r="F65" s="4">
        <v>106.76473637894736</v>
      </c>
      <c r="G65" s="1">
        <v>4767.8</v>
      </c>
      <c r="H65" s="1">
        <v>3.8</v>
      </c>
      <c r="I65" s="4">
        <v>6.0196666666666676</v>
      </c>
      <c r="J65" s="1">
        <v>1681.9075</v>
      </c>
      <c r="K65" s="1">
        <v>58.4</v>
      </c>
      <c r="L65" s="1">
        <v>7280.3</v>
      </c>
      <c r="M65" s="1">
        <v>12.45</v>
      </c>
      <c r="N65" s="1">
        <v>109.2</v>
      </c>
      <c r="O65" s="1">
        <v>569412.75</v>
      </c>
      <c r="P65" s="1">
        <v>376</v>
      </c>
      <c r="Q65" s="1">
        <v>66.45</v>
      </c>
      <c r="R65" s="1">
        <v>26.77</v>
      </c>
      <c r="S65" s="1">
        <v>39.68</v>
      </c>
      <c r="T65" s="1">
        <f t="shared" si="2"/>
        <v>0.40285929270127913</v>
      </c>
      <c r="U65" s="1">
        <v>74.41</v>
      </c>
      <c r="V65" s="1">
        <v>46.29</v>
      </c>
      <c r="W65" s="1">
        <v>4.45</v>
      </c>
      <c r="X65" s="1">
        <f t="shared" si="3"/>
        <v>8.7702010248324788E-2</v>
      </c>
      <c r="Y65" s="4">
        <v>25.72</v>
      </c>
      <c r="Z65" t="s">
        <v>26</v>
      </c>
    </row>
    <row r="66" spans="1:26" x14ac:dyDescent="0.6">
      <c r="A66" s="3">
        <v>36647</v>
      </c>
      <c r="B66" s="1">
        <f t="shared" ref="B66:B129" si="4">YEAR(A66)</f>
        <v>2000</v>
      </c>
      <c r="C66" s="1">
        <v>2</v>
      </c>
      <c r="D66" s="1">
        <f t="shared" ref="D66:D129" si="5">MONTH(A66)</f>
        <v>5</v>
      </c>
      <c r="E66" s="1">
        <v>340085</v>
      </c>
      <c r="F66" s="4">
        <v>110.7859087909091</v>
      </c>
      <c r="G66" s="1">
        <v>4755.7</v>
      </c>
      <c r="H66" s="1">
        <v>4</v>
      </c>
      <c r="I66" s="4">
        <v>6.2680645161290345</v>
      </c>
      <c r="J66" s="1">
        <v>1785.0978260869599</v>
      </c>
      <c r="K66" s="1">
        <v>58.3</v>
      </c>
      <c r="L66" s="1">
        <v>7316.5</v>
      </c>
      <c r="M66" s="1">
        <v>12.45</v>
      </c>
      <c r="N66" s="1">
        <v>110.7</v>
      </c>
      <c r="O66" s="1">
        <v>569413</v>
      </c>
      <c r="P66" s="1">
        <v>471</v>
      </c>
      <c r="Q66" s="1">
        <v>66.959999999999994</v>
      </c>
      <c r="R66" s="1">
        <v>27.29</v>
      </c>
      <c r="S66" s="1">
        <v>39.67</v>
      </c>
      <c r="T66" s="1">
        <f t="shared" si="2"/>
        <v>0.40755675029868571</v>
      </c>
      <c r="U66" s="1">
        <v>75.55</v>
      </c>
      <c r="V66" s="1">
        <v>47.34</v>
      </c>
      <c r="W66" s="1">
        <v>4.45</v>
      </c>
      <c r="X66" s="1">
        <f t="shared" si="3"/>
        <v>8.5923923537362418E-2</v>
      </c>
      <c r="Y66" s="4">
        <v>28.79</v>
      </c>
      <c r="Z66" t="s">
        <v>27</v>
      </c>
    </row>
    <row r="67" spans="1:26" x14ac:dyDescent="0.6">
      <c r="A67" s="3">
        <v>36678</v>
      </c>
      <c r="B67" s="1">
        <f t="shared" si="4"/>
        <v>2000</v>
      </c>
      <c r="C67" s="1">
        <v>2</v>
      </c>
      <c r="D67" s="1">
        <f t="shared" si="5"/>
        <v>6</v>
      </c>
      <c r="E67" s="1">
        <v>374700</v>
      </c>
      <c r="F67" s="4">
        <v>107.1059088227273</v>
      </c>
      <c r="G67" s="1">
        <v>4773.6000000000004</v>
      </c>
      <c r="H67" s="1">
        <v>4</v>
      </c>
      <c r="I67" s="4">
        <v>6.5283333333333333</v>
      </c>
      <c r="J67" s="1">
        <v>1752.0727272727299</v>
      </c>
      <c r="K67" s="1">
        <v>58</v>
      </c>
      <c r="L67" s="1">
        <v>7361.9</v>
      </c>
      <c r="M67" s="1">
        <v>12.45</v>
      </c>
      <c r="N67" s="1">
        <v>106.4</v>
      </c>
      <c r="O67" s="1">
        <v>569014.6</v>
      </c>
      <c r="P67" s="1">
        <v>443</v>
      </c>
      <c r="Q67" s="1">
        <v>66.760000000000005</v>
      </c>
      <c r="R67" s="1">
        <v>26.89</v>
      </c>
      <c r="S67" s="1">
        <v>39.869999999999997</v>
      </c>
      <c r="T67" s="1">
        <f t="shared" si="2"/>
        <v>0.402786099460755</v>
      </c>
      <c r="U67" s="1">
        <v>76.22</v>
      </c>
      <c r="V67" s="1">
        <v>47.96</v>
      </c>
      <c r="W67" s="1">
        <v>4.45</v>
      </c>
      <c r="X67" s="1">
        <f t="shared" si="3"/>
        <v>8.4907460408319022E-2</v>
      </c>
      <c r="Y67" s="4">
        <v>31.82</v>
      </c>
      <c r="Z67" t="s">
        <v>27</v>
      </c>
    </row>
    <row r="68" spans="1:26" x14ac:dyDescent="0.6">
      <c r="A68" s="3">
        <v>36708</v>
      </c>
      <c r="B68" s="1">
        <f t="shared" si="4"/>
        <v>2000</v>
      </c>
      <c r="C68" s="1">
        <v>3</v>
      </c>
      <c r="D68" s="1">
        <f t="shared" si="5"/>
        <v>7</v>
      </c>
      <c r="E68" s="1">
        <v>343351</v>
      </c>
      <c r="F68" s="4">
        <v>108.27761876190478</v>
      </c>
      <c r="G68" s="1">
        <v>4791.3</v>
      </c>
      <c r="H68" s="1">
        <v>4</v>
      </c>
      <c r="I68" s="4">
        <v>6.5445161290322575</v>
      </c>
      <c r="J68" s="1">
        <v>1803.1428571428601</v>
      </c>
      <c r="K68" s="1">
        <v>57.9</v>
      </c>
      <c r="L68" s="1">
        <v>7419.9</v>
      </c>
      <c r="M68" s="1">
        <v>12.45</v>
      </c>
      <c r="N68" s="1">
        <v>108.3</v>
      </c>
      <c r="O68" s="1">
        <v>569273.75</v>
      </c>
      <c r="P68" s="1">
        <v>505</v>
      </c>
      <c r="Q68" s="1">
        <v>67.38</v>
      </c>
      <c r="R68" s="1">
        <v>27.16</v>
      </c>
      <c r="S68" s="1">
        <v>40.22</v>
      </c>
      <c r="T68" s="1">
        <f t="shared" si="2"/>
        <v>0.40308696942712974</v>
      </c>
      <c r="U68" s="1">
        <v>75.78</v>
      </c>
      <c r="V68" s="1">
        <v>47.25</v>
      </c>
      <c r="W68" s="1">
        <v>4.95</v>
      </c>
      <c r="X68" s="1">
        <f t="shared" si="3"/>
        <v>9.4827586206896547E-2</v>
      </c>
      <c r="Y68" s="4">
        <v>29.7</v>
      </c>
      <c r="Z68" t="s">
        <v>26</v>
      </c>
    </row>
    <row r="69" spans="1:26" x14ac:dyDescent="0.6">
      <c r="A69" s="3">
        <v>36739</v>
      </c>
      <c r="B69" s="1">
        <f t="shared" si="4"/>
        <v>2000</v>
      </c>
      <c r="C69" s="1">
        <v>3</v>
      </c>
      <c r="D69" s="1">
        <f t="shared" si="5"/>
        <v>8</v>
      </c>
      <c r="E69" s="1">
        <v>340728</v>
      </c>
      <c r="F69" s="4">
        <v>111.16695703043477</v>
      </c>
      <c r="G69" s="1">
        <v>4819.5</v>
      </c>
      <c r="H69" s="1">
        <v>4.0999999999999996</v>
      </c>
      <c r="I69" s="4">
        <v>6.4967741935483847</v>
      </c>
      <c r="J69" s="1">
        <v>1857.1239130434799</v>
      </c>
      <c r="K69" s="1">
        <v>57.9</v>
      </c>
      <c r="L69" s="1">
        <v>7465.6</v>
      </c>
      <c r="M69" s="1">
        <v>12.45</v>
      </c>
      <c r="N69" s="1">
        <v>107.3</v>
      </c>
      <c r="O69" s="1">
        <v>570797.5</v>
      </c>
      <c r="P69" s="1">
        <v>506</v>
      </c>
      <c r="Q69" s="1">
        <v>68.209999999999994</v>
      </c>
      <c r="R69" s="1">
        <v>28.12</v>
      </c>
      <c r="S69" s="1">
        <v>40.090000000000003</v>
      </c>
      <c r="T69" s="1">
        <f t="shared" si="2"/>
        <v>0.41225626740947074</v>
      </c>
      <c r="U69" s="1">
        <v>78.52</v>
      </c>
      <c r="V69" s="1">
        <v>49.83</v>
      </c>
      <c r="W69" s="1">
        <v>4.95</v>
      </c>
      <c r="X69" s="1">
        <f t="shared" si="3"/>
        <v>9.036144578313253E-2</v>
      </c>
      <c r="Y69" s="4">
        <v>31.26</v>
      </c>
      <c r="Z69" t="s">
        <v>27</v>
      </c>
    </row>
    <row r="70" spans="1:26" x14ac:dyDescent="0.6">
      <c r="A70" s="3">
        <v>36770</v>
      </c>
      <c r="B70" s="1">
        <f t="shared" si="4"/>
        <v>2000</v>
      </c>
      <c r="C70" s="1">
        <v>3</v>
      </c>
      <c r="D70" s="1">
        <f t="shared" si="5"/>
        <v>9</v>
      </c>
      <c r="E70" s="1">
        <v>354557</v>
      </c>
      <c r="F70" s="4">
        <v>114.35800018499999</v>
      </c>
      <c r="G70" s="1">
        <v>4855.3</v>
      </c>
      <c r="H70" s="1">
        <v>3.9</v>
      </c>
      <c r="I70" s="4">
        <v>6.5169999999999977</v>
      </c>
      <c r="J70" s="1">
        <v>1961.8928571428601</v>
      </c>
      <c r="K70" s="1">
        <v>57.6</v>
      </c>
      <c r="L70" s="1">
        <v>7506.6</v>
      </c>
      <c r="M70" s="1">
        <v>12.45</v>
      </c>
      <c r="N70" s="1">
        <v>106.8</v>
      </c>
      <c r="O70" s="1">
        <v>571173.80000000005</v>
      </c>
      <c r="P70" s="1">
        <v>555</v>
      </c>
      <c r="Q70" s="1">
        <v>68.22</v>
      </c>
      <c r="R70" s="1">
        <v>28.11</v>
      </c>
      <c r="S70" s="1">
        <v>40.11</v>
      </c>
      <c r="T70" s="1">
        <f t="shared" si="2"/>
        <v>0.41204925241864554</v>
      </c>
      <c r="U70" s="1">
        <v>77.77</v>
      </c>
      <c r="V70" s="1">
        <v>48.93</v>
      </c>
      <c r="W70" s="1">
        <v>4.95</v>
      </c>
      <c r="X70" s="1">
        <f t="shared" si="3"/>
        <v>9.1870824053452121E-2</v>
      </c>
      <c r="Y70" s="4">
        <v>33.880000000000003</v>
      </c>
      <c r="Z70" t="s">
        <v>27</v>
      </c>
    </row>
    <row r="71" spans="1:26" x14ac:dyDescent="0.6">
      <c r="A71" s="3">
        <v>36800</v>
      </c>
      <c r="B71" s="1">
        <f t="shared" si="4"/>
        <v>2000</v>
      </c>
      <c r="C71" s="1">
        <v>4</v>
      </c>
      <c r="D71" s="1">
        <f t="shared" si="5"/>
        <v>10</v>
      </c>
      <c r="E71" s="1">
        <v>339610</v>
      </c>
      <c r="F71" s="4">
        <v>116.05136351818183</v>
      </c>
      <c r="G71" s="1">
        <v>4871.3999999999996</v>
      </c>
      <c r="H71" s="1">
        <v>3.9</v>
      </c>
      <c r="I71" s="4">
        <v>6.5093548387096769</v>
      </c>
      <c r="J71" s="1">
        <v>1894.3727272727299</v>
      </c>
      <c r="K71" s="1">
        <v>57.5</v>
      </c>
      <c r="L71" s="1">
        <v>7538.4</v>
      </c>
      <c r="M71" s="1">
        <v>12.45</v>
      </c>
      <c r="N71" s="1">
        <v>105.8</v>
      </c>
      <c r="O71" s="1">
        <v>569922.5</v>
      </c>
      <c r="P71" s="1">
        <v>473</v>
      </c>
      <c r="Q71" s="1">
        <v>68.66</v>
      </c>
      <c r="R71" s="1">
        <v>28.4</v>
      </c>
      <c r="S71" s="1">
        <v>40.26</v>
      </c>
      <c r="T71" s="1">
        <f t="shared" si="2"/>
        <v>0.41363239149431985</v>
      </c>
      <c r="U71" s="1">
        <v>76.95</v>
      </c>
      <c r="V71" s="1">
        <v>48.38</v>
      </c>
      <c r="W71" s="1">
        <v>4.72</v>
      </c>
      <c r="X71" s="1">
        <f t="shared" si="3"/>
        <v>8.8888888888888878E-2</v>
      </c>
      <c r="Y71" s="4">
        <v>33.11</v>
      </c>
      <c r="Z71" t="s">
        <v>26</v>
      </c>
    </row>
    <row r="72" spans="1:26" x14ac:dyDescent="0.6">
      <c r="A72" s="3">
        <v>36831</v>
      </c>
      <c r="B72" s="1">
        <f t="shared" si="4"/>
        <v>2000</v>
      </c>
      <c r="C72" s="1">
        <v>4</v>
      </c>
      <c r="D72" s="1">
        <f t="shared" si="5"/>
        <v>11</v>
      </c>
      <c r="E72" s="1">
        <v>343578</v>
      </c>
      <c r="F72" s="4">
        <v>116.47590845000003</v>
      </c>
      <c r="G72" s="1">
        <v>4882.8</v>
      </c>
      <c r="H72" s="1">
        <v>3.9</v>
      </c>
      <c r="I72" s="4">
        <v>6.5143333333333366</v>
      </c>
      <c r="J72" s="1">
        <v>1795.60227272727</v>
      </c>
      <c r="K72" s="1">
        <v>57.4</v>
      </c>
      <c r="L72" s="1">
        <v>7552.2</v>
      </c>
      <c r="M72" s="1">
        <v>12.45</v>
      </c>
      <c r="N72" s="1">
        <v>107.6</v>
      </c>
      <c r="O72" s="1">
        <v>561274</v>
      </c>
      <c r="P72" s="1">
        <v>468</v>
      </c>
      <c r="Q72" s="1">
        <v>69.209999999999994</v>
      </c>
      <c r="R72" s="1">
        <v>28.35</v>
      </c>
      <c r="S72" s="1">
        <v>40.869999999999997</v>
      </c>
      <c r="T72" s="1">
        <f t="shared" si="2"/>
        <v>0.40956370991043056</v>
      </c>
      <c r="U72" s="1">
        <v>77.709999999999994</v>
      </c>
      <c r="V72" s="1">
        <v>48.84</v>
      </c>
      <c r="W72" s="1">
        <v>4.72</v>
      </c>
      <c r="X72" s="1">
        <f t="shared" si="3"/>
        <v>8.8125466766243457E-2</v>
      </c>
      <c r="Y72" s="4">
        <v>34.42</v>
      </c>
      <c r="Z72" t="s">
        <v>27</v>
      </c>
    </row>
    <row r="73" spans="1:26" x14ac:dyDescent="0.6">
      <c r="A73" s="3">
        <v>36861</v>
      </c>
      <c r="B73" s="1">
        <f t="shared" si="4"/>
        <v>2000</v>
      </c>
      <c r="C73" s="1">
        <v>4</v>
      </c>
      <c r="D73" s="1">
        <f t="shared" si="5"/>
        <v>12</v>
      </c>
      <c r="E73" s="1">
        <v>343858</v>
      </c>
      <c r="F73" s="4">
        <v>112.72500000999999</v>
      </c>
      <c r="G73" s="1">
        <v>4927.7</v>
      </c>
      <c r="H73" s="1">
        <v>3.9</v>
      </c>
      <c r="I73" s="4">
        <v>6.4022580645161291</v>
      </c>
      <c r="J73" s="1">
        <v>1852.4</v>
      </c>
      <c r="K73" s="1">
        <v>57.5</v>
      </c>
      <c r="L73" s="1">
        <v>7579.4</v>
      </c>
      <c r="M73" s="1">
        <v>12.45</v>
      </c>
      <c r="N73" s="1">
        <v>98.4</v>
      </c>
      <c r="O73" s="1">
        <v>545386.6</v>
      </c>
      <c r="P73" s="1">
        <v>386</v>
      </c>
      <c r="Q73" s="1">
        <v>67.95</v>
      </c>
      <c r="R73" s="1">
        <v>26.92</v>
      </c>
      <c r="S73" s="1">
        <v>41.03</v>
      </c>
      <c r="T73" s="1">
        <f t="shared" si="2"/>
        <v>0.39617365710080943</v>
      </c>
      <c r="U73" s="1">
        <v>79.28</v>
      </c>
      <c r="V73" s="1">
        <v>50.59</v>
      </c>
      <c r="W73" s="1">
        <v>4.72</v>
      </c>
      <c r="X73" s="1">
        <f t="shared" si="3"/>
        <v>8.5337190381486155E-2</v>
      </c>
      <c r="Y73" s="4">
        <v>28.44</v>
      </c>
      <c r="Z73" t="s">
        <v>26</v>
      </c>
    </row>
    <row r="74" spans="1:26" x14ac:dyDescent="0.6">
      <c r="A74" s="3">
        <v>36892</v>
      </c>
      <c r="B74" s="1">
        <f t="shared" si="4"/>
        <v>2001</v>
      </c>
      <c r="C74" s="1">
        <v>1</v>
      </c>
      <c r="D74" s="1">
        <f t="shared" si="5"/>
        <v>1</v>
      </c>
      <c r="E74" s="1">
        <v>331600</v>
      </c>
      <c r="F74" s="4">
        <v>110.12590859090909</v>
      </c>
      <c r="G74" s="1">
        <v>4978.3999999999996</v>
      </c>
      <c r="H74" s="1">
        <v>4.2</v>
      </c>
      <c r="I74" s="4">
        <v>5.9758064516129039</v>
      </c>
      <c r="J74" s="1">
        <v>1787.0568181818201</v>
      </c>
      <c r="K74" s="1">
        <v>57.1</v>
      </c>
      <c r="L74" s="1">
        <v>7651.7</v>
      </c>
      <c r="M74" s="1">
        <v>12.99</v>
      </c>
      <c r="N74" s="1">
        <v>94.7</v>
      </c>
      <c r="O74" s="1">
        <v>540678</v>
      </c>
      <c r="P74" s="1">
        <v>422</v>
      </c>
      <c r="Q74" s="1">
        <v>67.8</v>
      </c>
      <c r="R74" s="1">
        <v>27.07</v>
      </c>
      <c r="S74" s="1">
        <v>40.729999999999997</v>
      </c>
      <c r="T74" s="1">
        <f t="shared" si="2"/>
        <v>0.39926253687315638</v>
      </c>
      <c r="U74" s="1">
        <v>78.87</v>
      </c>
      <c r="V74" s="1">
        <v>49.87</v>
      </c>
      <c r="W74" s="1">
        <v>4.5999999999999996</v>
      </c>
      <c r="X74" s="1">
        <f t="shared" si="3"/>
        <v>8.4450156049201391E-2</v>
      </c>
      <c r="Y74" s="4">
        <v>29.59</v>
      </c>
      <c r="Z74" t="s">
        <v>27</v>
      </c>
    </row>
    <row r="75" spans="1:26" x14ac:dyDescent="0.6">
      <c r="A75" s="3">
        <v>36923</v>
      </c>
      <c r="B75" s="1">
        <f t="shared" si="4"/>
        <v>2001</v>
      </c>
      <c r="C75" s="1">
        <v>1</v>
      </c>
      <c r="D75" s="1">
        <f t="shared" si="5"/>
        <v>2</v>
      </c>
      <c r="E75" s="1">
        <v>335205</v>
      </c>
      <c r="F75" s="4">
        <v>111.805499255</v>
      </c>
      <c r="G75" s="1">
        <v>5017.1000000000004</v>
      </c>
      <c r="H75" s="1">
        <v>4.2</v>
      </c>
      <c r="I75" s="4">
        <v>5.4942857142857138</v>
      </c>
      <c r="J75" s="1">
        <v>1766.125</v>
      </c>
      <c r="K75" s="1">
        <v>56.9</v>
      </c>
      <c r="L75" s="1">
        <v>7672.4</v>
      </c>
      <c r="M75" s="1">
        <v>12.99</v>
      </c>
      <c r="N75" s="1">
        <v>90.6</v>
      </c>
      <c r="O75" s="1">
        <v>541675.25</v>
      </c>
      <c r="P75" s="1">
        <v>313</v>
      </c>
      <c r="Q75" s="1">
        <v>67.319999999999993</v>
      </c>
      <c r="R75" s="1">
        <v>26.68</v>
      </c>
      <c r="S75" s="1">
        <v>40.65</v>
      </c>
      <c r="T75" s="1">
        <f t="shared" si="2"/>
        <v>0.39625724045744837</v>
      </c>
      <c r="U75" s="1">
        <v>78.83</v>
      </c>
      <c r="V75" s="1">
        <v>49.78</v>
      </c>
      <c r="W75" s="1">
        <v>4.5999999999999996</v>
      </c>
      <c r="X75" s="1">
        <f t="shared" si="3"/>
        <v>8.4589922765722678E-2</v>
      </c>
      <c r="Y75" s="4">
        <v>29.61</v>
      </c>
      <c r="Z75" t="s">
        <v>27</v>
      </c>
    </row>
    <row r="76" spans="1:26" x14ac:dyDescent="0.6">
      <c r="A76" s="3">
        <v>36951</v>
      </c>
      <c r="B76" s="1">
        <f t="shared" si="4"/>
        <v>2001</v>
      </c>
      <c r="C76" s="1">
        <v>1</v>
      </c>
      <c r="D76" s="1">
        <f t="shared" si="5"/>
        <v>3</v>
      </c>
      <c r="E76" s="1">
        <v>333486</v>
      </c>
      <c r="F76" s="4">
        <v>113.93181817272725</v>
      </c>
      <c r="G76" s="1">
        <v>5074.8999999999996</v>
      </c>
      <c r="H76" s="1">
        <v>4.3</v>
      </c>
      <c r="I76" s="4">
        <v>5.3109677419354844</v>
      </c>
      <c r="J76" s="1">
        <v>1742.1590909090901</v>
      </c>
      <c r="K76" s="1">
        <v>56.7</v>
      </c>
      <c r="L76" s="1">
        <v>7696.3</v>
      </c>
      <c r="M76" s="1">
        <v>12.99</v>
      </c>
      <c r="N76" s="1">
        <v>91.5</v>
      </c>
      <c r="O76" s="1">
        <v>542135.80000000005</v>
      </c>
      <c r="P76" s="1">
        <v>320</v>
      </c>
      <c r="Q76" s="1">
        <v>68</v>
      </c>
      <c r="R76" s="1">
        <v>27.36</v>
      </c>
      <c r="S76" s="1">
        <v>40.64</v>
      </c>
      <c r="T76" s="1">
        <f t="shared" si="2"/>
        <v>0.40235294117647058</v>
      </c>
      <c r="U76" s="1">
        <v>78.58</v>
      </c>
      <c r="V76" s="1">
        <v>49.38</v>
      </c>
      <c r="W76" s="1">
        <v>4.5999999999999996</v>
      </c>
      <c r="X76" s="1">
        <f t="shared" si="3"/>
        <v>8.5216746943312327E-2</v>
      </c>
      <c r="Y76" s="4">
        <v>27.24</v>
      </c>
      <c r="Z76" t="s">
        <v>26</v>
      </c>
    </row>
    <row r="77" spans="1:26" x14ac:dyDescent="0.6">
      <c r="A77" s="3">
        <v>36982</v>
      </c>
      <c r="B77" s="1">
        <f t="shared" si="4"/>
        <v>2001</v>
      </c>
      <c r="C77" s="1">
        <v>2</v>
      </c>
      <c r="D77" s="1">
        <f t="shared" si="5"/>
        <v>4</v>
      </c>
      <c r="E77" s="1">
        <v>321890</v>
      </c>
      <c r="F77" s="4">
        <v>115.50799903499998</v>
      </c>
      <c r="G77" s="1">
        <v>5139.2</v>
      </c>
      <c r="H77" s="1">
        <v>4.4000000000000004</v>
      </c>
      <c r="I77" s="4">
        <v>4.8019999999999987</v>
      </c>
      <c r="J77" s="1">
        <v>1665.9722222222199</v>
      </c>
      <c r="K77" s="1">
        <v>56.5</v>
      </c>
      <c r="L77" s="1">
        <v>7693.8</v>
      </c>
      <c r="M77" s="1">
        <v>12.99</v>
      </c>
      <c r="N77" s="1">
        <v>88.4</v>
      </c>
      <c r="O77" s="1">
        <v>542320.25</v>
      </c>
      <c r="P77" s="1">
        <v>290</v>
      </c>
      <c r="Q77" s="1">
        <v>67.11</v>
      </c>
      <c r="R77" s="1">
        <v>26.68</v>
      </c>
      <c r="S77" s="1">
        <v>40.43</v>
      </c>
      <c r="T77" s="1">
        <f t="shared" si="2"/>
        <v>0.39755625093130681</v>
      </c>
      <c r="U77" s="1">
        <v>76.55</v>
      </c>
      <c r="V77" s="1">
        <v>47.25</v>
      </c>
      <c r="W77" s="1">
        <v>5.0999999999999996</v>
      </c>
      <c r="X77" s="1">
        <f t="shared" si="3"/>
        <v>9.7421203438395401E-2</v>
      </c>
      <c r="Y77" s="4">
        <v>27.49</v>
      </c>
      <c r="Z77" t="s">
        <v>27</v>
      </c>
    </row>
    <row r="78" spans="1:26" x14ac:dyDescent="0.6">
      <c r="A78" s="3">
        <v>37012</v>
      </c>
      <c r="B78" s="1">
        <f t="shared" si="4"/>
        <v>2001</v>
      </c>
      <c r="C78" s="1">
        <v>2</v>
      </c>
      <c r="D78" s="1">
        <f t="shared" si="5"/>
        <v>5</v>
      </c>
      <c r="E78" s="1">
        <v>329643</v>
      </c>
      <c r="F78" s="4">
        <v>116.75363713636362</v>
      </c>
      <c r="G78" s="1">
        <v>5137.3</v>
      </c>
      <c r="H78" s="1">
        <v>4.3</v>
      </c>
      <c r="I78" s="4">
        <v>4.2122580645161296</v>
      </c>
      <c r="J78" s="1">
        <v>1684.85</v>
      </c>
      <c r="K78" s="1">
        <v>56.3</v>
      </c>
      <c r="L78" s="1">
        <v>7700.2</v>
      </c>
      <c r="M78" s="1">
        <v>12.99</v>
      </c>
      <c r="N78" s="1">
        <v>92</v>
      </c>
      <c r="O78" s="1">
        <v>543154.75</v>
      </c>
      <c r="P78" s="1">
        <v>372</v>
      </c>
      <c r="Q78" s="1">
        <v>66.42</v>
      </c>
      <c r="R78" s="1">
        <v>26.45</v>
      </c>
      <c r="S78" s="1">
        <v>39.97</v>
      </c>
      <c r="T78" s="1">
        <f t="shared" si="2"/>
        <v>0.39822342667871119</v>
      </c>
      <c r="U78" s="1">
        <v>76.709999999999994</v>
      </c>
      <c r="V78" s="1">
        <v>47.3</v>
      </c>
      <c r="W78" s="1">
        <v>5.0999999999999996</v>
      </c>
      <c r="X78" s="1">
        <f t="shared" si="3"/>
        <v>9.7328244274809156E-2</v>
      </c>
      <c r="Y78" s="4">
        <v>28.63</v>
      </c>
      <c r="Z78" t="s">
        <v>27</v>
      </c>
    </row>
    <row r="79" spans="1:26" x14ac:dyDescent="0.6">
      <c r="A79" s="3">
        <v>37043</v>
      </c>
      <c r="B79" s="1">
        <f t="shared" si="4"/>
        <v>2001</v>
      </c>
      <c r="C79" s="1">
        <v>2</v>
      </c>
      <c r="D79" s="1">
        <f t="shared" si="5"/>
        <v>6</v>
      </c>
      <c r="E79" s="1">
        <v>324044</v>
      </c>
      <c r="F79" s="4">
        <v>118.94999985714284</v>
      </c>
      <c r="G79" s="1">
        <v>5180.3</v>
      </c>
      <c r="H79" s="1">
        <v>4.5</v>
      </c>
      <c r="I79" s="4">
        <v>3.9696666666666669</v>
      </c>
      <c r="J79" s="1">
        <v>1610.4690476190499</v>
      </c>
      <c r="K79" s="1">
        <v>56.2</v>
      </c>
      <c r="L79" s="1">
        <v>7716.5</v>
      </c>
      <c r="M79" s="1">
        <v>12.99</v>
      </c>
      <c r="N79" s="1">
        <v>92.6</v>
      </c>
      <c r="O79" s="1">
        <v>543270</v>
      </c>
      <c r="P79" s="1">
        <v>325</v>
      </c>
      <c r="Q79" s="1">
        <v>64.87</v>
      </c>
      <c r="R79" s="1">
        <v>24.96</v>
      </c>
      <c r="S79" s="1">
        <v>39.909999999999997</v>
      </c>
      <c r="T79" s="1">
        <f t="shared" si="2"/>
        <v>0.38476953907815631</v>
      </c>
      <c r="U79" s="1">
        <v>76.91</v>
      </c>
      <c r="V79" s="1">
        <v>47.41</v>
      </c>
      <c r="W79" s="1">
        <v>5.0999999999999996</v>
      </c>
      <c r="X79" s="1">
        <f t="shared" si="3"/>
        <v>9.7124357265282804E-2</v>
      </c>
      <c r="Y79" s="4">
        <v>27.6</v>
      </c>
      <c r="Z79" t="s">
        <v>26</v>
      </c>
    </row>
    <row r="80" spans="1:26" x14ac:dyDescent="0.6">
      <c r="A80" s="3">
        <v>37073</v>
      </c>
      <c r="B80" s="1">
        <f t="shared" si="4"/>
        <v>2001</v>
      </c>
      <c r="C80" s="1">
        <v>3</v>
      </c>
      <c r="D80" s="1">
        <f t="shared" si="5"/>
        <v>7</v>
      </c>
      <c r="E80" s="1">
        <v>318401</v>
      </c>
      <c r="F80" s="4">
        <v>118.44772720454544</v>
      </c>
      <c r="G80" s="1">
        <v>5210.2</v>
      </c>
      <c r="H80" s="1">
        <v>4.5999999999999996</v>
      </c>
      <c r="I80" s="4">
        <v>3.7690322580645157</v>
      </c>
      <c r="J80" s="1">
        <v>1526.7704545454501</v>
      </c>
      <c r="K80" s="1">
        <v>56.3</v>
      </c>
      <c r="L80" s="1">
        <v>7829</v>
      </c>
      <c r="M80" s="1">
        <v>12.99</v>
      </c>
      <c r="N80" s="1">
        <v>92.4</v>
      </c>
      <c r="O80" s="1">
        <v>543733</v>
      </c>
      <c r="P80" s="1">
        <v>283</v>
      </c>
      <c r="Q80" s="1">
        <v>66.81</v>
      </c>
      <c r="R80" s="1">
        <v>26.19</v>
      </c>
      <c r="S80" s="1">
        <v>40.619999999999997</v>
      </c>
      <c r="T80" s="1">
        <f t="shared" si="2"/>
        <v>0.3920071845532106</v>
      </c>
      <c r="U80" s="1">
        <v>77.040000000000006</v>
      </c>
      <c r="V80" s="1">
        <v>48.31</v>
      </c>
      <c r="W80" s="1">
        <v>4.6399999999999997</v>
      </c>
      <c r="X80" s="1">
        <f t="shared" si="3"/>
        <v>8.7629839471199233E-2</v>
      </c>
      <c r="Y80" s="4">
        <v>26.42</v>
      </c>
      <c r="Z80" t="s">
        <v>26</v>
      </c>
    </row>
    <row r="81" spans="1:26" x14ac:dyDescent="0.6">
      <c r="A81" s="3">
        <v>37104</v>
      </c>
      <c r="B81" s="1">
        <f t="shared" si="4"/>
        <v>2001</v>
      </c>
      <c r="C81" s="1">
        <v>3</v>
      </c>
      <c r="D81" s="1">
        <f t="shared" si="5"/>
        <v>8</v>
      </c>
      <c r="E81" s="1">
        <v>321838</v>
      </c>
      <c r="F81" s="4">
        <v>114.38999971304347</v>
      </c>
      <c r="G81" s="1">
        <v>5243.9</v>
      </c>
      <c r="H81" s="1">
        <v>4.9000000000000004</v>
      </c>
      <c r="I81" s="4">
        <v>3.652580645161291</v>
      </c>
      <c r="J81" s="1">
        <v>1466.41136363636</v>
      </c>
      <c r="K81" s="1">
        <v>56.3</v>
      </c>
      <c r="L81" s="1">
        <v>7958.2</v>
      </c>
      <c r="M81" s="1">
        <v>12.99</v>
      </c>
      <c r="N81" s="1">
        <v>91.5</v>
      </c>
      <c r="O81" s="1">
        <v>543733.80000000005</v>
      </c>
      <c r="P81" s="1">
        <v>316</v>
      </c>
      <c r="Q81" s="1">
        <v>66.98</v>
      </c>
      <c r="R81" s="1">
        <v>26.71</v>
      </c>
      <c r="S81" s="1">
        <v>40.270000000000003</v>
      </c>
      <c r="T81" s="1">
        <f t="shared" si="2"/>
        <v>0.39877575395640491</v>
      </c>
      <c r="U81" s="1">
        <v>77.989999999999995</v>
      </c>
      <c r="V81" s="1">
        <v>49.09</v>
      </c>
      <c r="W81" s="1">
        <v>4.6399999999999997</v>
      </c>
      <c r="X81" s="1">
        <f t="shared" si="3"/>
        <v>8.6357714498418003E-2</v>
      </c>
      <c r="Y81" s="4">
        <v>27.37</v>
      </c>
      <c r="Z81" t="s">
        <v>27</v>
      </c>
    </row>
    <row r="82" spans="1:26" x14ac:dyDescent="0.6">
      <c r="A82" s="3">
        <v>37135</v>
      </c>
      <c r="B82" s="1">
        <f t="shared" si="4"/>
        <v>2001</v>
      </c>
      <c r="C82" s="1">
        <v>3</v>
      </c>
      <c r="D82" s="1">
        <f t="shared" si="5"/>
        <v>9</v>
      </c>
      <c r="E82" s="1">
        <v>311821</v>
      </c>
      <c r="F82" s="4">
        <v>113.30375051874999</v>
      </c>
      <c r="G82" s="1">
        <v>5355.3</v>
      </c>
      <c r="H82" s="1">
        <v>5</v>
      </c>
      <c r="I82" s="4">
        <v>3.0690000000000004</v>
      </c>
      <c r="J82" s="1">
        <v>1427.69736842105</v>
      </c>
      <c r="K82" s="1">
        <v>56.1</v>
      </c>
      <c r="L82" s="1">
        <v>7863.3</v>
      </c>
      <c r="M82" s="1">
        <v>12.99</v>
      </c>
      <c r="N82" s="1">
        <v>81.8</v>
      </c>
      <c r="O82" s="1">
        <v>544382.5</v>
      </c>
      <c r="P82" s="1">
        <v>288</v>
      </c>
      <c r="Q82" s="1">
        <v>66.599999999999994</v>
      </c>
      <c r="R82" s="1">
        <v>25.9</v>
      </c>
      <c r="S82" s="1">
        <v>40.700000000000003</v>
      </c>
      <c r="T82" s="1">
        <f t="shared" si="2"/>
        <v>0.3888888888888889</v>
      </c>
      <c r="U82" s="1">
        <v>76.650000000000006</v>
      </c>
      <c r="V82" s="1">
        <v>47.68</v>
      </c>
      <c r="W82" s="1">
        <v>4.6399999999999997</v>
      </c>
      <c r="X82" s="1">
        <f t="shared" si="3"/>
        <v>8.8685015290519878E-2</v>
      </c>
      <c r="Y82" s="4">
        <v>26.2</v>
      </c>
      <c r="Z82" t="s">
        <v>26</v>
      </c>
    </row>
    <row r="83" spans="1:26" x14ac:dyDescent="0.6">
      <c r="A83" s="3">
        <v>37165</v>
      </c>
      <c r="B83" s="1">
        <f t="shared" si="4"/>
        <v>2001</v>
      </c>
      <c r="C83" s="1">
        <v>4</v>
      </c>
      <c r="D83" s="1">
        <f t="shared" si="5"/>
        <v>10</v>
      </c>
      <c r="E83" s="1">
        <v>318537</v>
      </c>
      <c r="F83" s="4">
        <v>114.21000008260872</v>
      </c>
      <c r="G83" s="1">
        <v>5344</v>
      </c>
      <c r="H83" s="1">
        <v>5.3</v>
      </c>
      <c r="I83" s="4">
        <v>2.4851612903225808</v>
      </c>
      <c r="J83" s="1">
        <v>1377.3760869565201</v>
      </c>
      <c r="K83" s="1">
        <v>56.3</v>
      </c>
      <c r="L83" s="1">
        <v>7751.2</v>
      </c>
      <c r="M83" s="1">
        <v>12.99</v>
      </c>
      <c r="N83" s="1">
        <v>82.7</v>
      </c>
      <c r="O83" s="1">
        <v>544760</v>
      </c>
      <c r="P83" s="1">
        <v>440</v>
      </c>
      <c r="Q83" s="1">
        <v>66.489999999999995</v>
      </c>
      <c r="R83" s="1">
        <v>25.81</v>
      </c>
      <c r="S83" s="1">
        <v>40.68</v>
      </c>
      <c r="T83" s="1">
        <f t="shared" si="2"/>
        <v>0.38817867348473456</v>
      </c>
      <c r="U83" s="1">
        <v>77.87</v>
      </c>
      <c r="V83" s="1">
        <v>48.4</v>
      </c>
      <c r="W83" s="1">
        <v>4.91</v>
      </c>
      <c r="X83" s="1">
        <f t="shared" si="3"/>
        <v>9.2102794972800606E-2</v>
      </c>
      <c r="Y83" s="4">
        <v>22.17</v>
      </c>
      <c r="Z83" t="s">
        <v>26</v>
      </c>
    </row>
    <row r="84" spans="1:26" x14ac:dyDescent="0.6">
      <c r="A84" s="3">
        <v>37196</v>
      </c>
      <c r="B84" s="1">
        <f t="shared" si="4"/>
        <v>2001</v>
      </c>
      <c r="C84" s="1">
        <v>4</v>
      </c>
      <c r="D84" s="1">
        <f t="shared" si="5"/>
        <v>11</v>
      </c>
      <c r="E84" s="1">
        <v>310008</v>
      </c>
      <c r="F84" s="4">
        <v>116.00772719090909</v>
      </c>
      <c r="G84" s="1">
        <v>5387.7</v>
      </c>
      <c r="H84" s="1">
        <v>5.5</v>
      </c>
      <c r="I84" s="4">
        <v>2.0870000000000002</v>
      </c>
      <c r="J84" s="1">
        <v>1434.2931818181801</v>
      </c>
      <c r="K84" s="1">
        <v>56.4</v>
      </c>
      <c r="L84" s="1">
        <v>7755</v>
      </c>
      <c r="M84" s="1">
        <v>12.99</v>
      </c>
      <c r="N84" s="1">
        <v>83.9</v>
      </c>
      <c r="O84" s="1">
        <v>546259.6</v>
      </c>
      <c r="P84" s="1">
        <v>349</v>
      </c>
      <c r="Q84" s="1">
        <v>66.739999999999995</v>
      </c>
      <c r="R84" s="1">
        <v>25.69</v>
      </c>
      <c r="S84" s="1">
        <v>41.05</v>
      </c>
      <c r="T84" s="1">
        <f t="shared" si="2"/>
        <v>0.38492658076116276</v>
      </c>
      <c r="U84" s="1">
        <v>78.650000000000006</v>
      </c>
      <c r="V84" s="1">
        <v>49.13</v>
      </c>
      <c r="W84" s="1">
        <v>4.91</v>
      </c>
      <c r="X84" s="1">
        <f t="shared" si="3"/>
        <v>9.0858623242042927E-2</v>
      </c>
      <c r="Y84" s="4">
        <v>19.64</v>
      </c>
      <c r="Z84" t="s">
        <v>26</v>
      </c>
    </row>
    <row r="85" spans="1:26" x14ac:dyDescent="0.6">
      <c r="A85" s="3">
        <v>37226</v>
      </c>
      <c r="B85" s="1">
        <f t="shared" si="4"/>
        <v>2001</v>
      </c>
      <c r="C85" s="1">
        <v>4</v>
      </c>
      <c r="D85" s="1">
        <f t="shared" si="5"/>
        <v>12</v>
      </c>
      <c r="E85" s="1">
        <v>311731</v>
      </c>
      <c r="F85" s="4">
        <v>116.20500106999998</v>
      </c>
      <c r="G85" s="1">
        <v>5440.7</v>
      </c>
      <c r="H85" s="1">
        <v>5.7</v>
      </c>
      <c r="I85" s="4">
        <v>1.8177419354838711</v>
      </c>
      <c r="J85" s="1">
        <v>1472.84705882353</v>
      </c>
      <c r="K85" s="1">
        <v>56.6</v>
      </c>
      <c r="L85" s="1">
        <v>7761.5</v>
      </c>
      <c r="M85" s="1">
        <v>12.99</v>
      </c>
      <c r="N85" s="1">
        <v>88.8</v>
      </c>
      <c r="O85" s="1">
        <v>548440.75</v>
      </c>
      <c r="P85" s="1">
        <v>371</v>
      </c>
      <c r="Q85" s="1">
        <v>66.31</v>
      </c>
      <c r="R85" s="1">
        <v>24.76</v>
      </c>
      <c r="S85" s="1">
        <v>41.55</v>
      </c>
      <c r="T85" s="1">
        <f t="shared" si="2"/>
        <v>0.3733976775750264</v>
      </c>
      <c r="U85" s="1">
        <v>78.430000000000007</v>
      </c>
      <c r="V85" s="1">
        <v>49.06</v>
      </c>
      <c r="W85" s="1">
        <v>4.91</v>
      </c>
      <c r="X85" s="1">
        <f t="shared" si="3"/>
        <v>9.0976468408375033E-2</v>
      </c>
      <c r="Y85" s="4">
        <v>19.39</v>
      </c>
      <c r="Z85" t="s">
        <v>26</v>
      </c>
    </row>
    <row r="86" spans="1:26" x14ac:dyDescent="0.6">
      <c r="A86" s="3">
        <v>37257</v>
      </c>
      <c r="B86" s="1">
        <f t="shared" si="4"/>
        <v>2002</v>
      </c>
      <c r="C86" s="1">
        <v>1</v>
      </c>
      <c r="D86" s="1">
        <f t="shared" si="5"/>
        <v>1</v>
      </c>
      <c r="E86" s="1">
        <v>308617</v>
      </c>
      <c r="F86" s="4">
        <v>117.76363684545457</v>
      </c>
      <c r="G86" s="1">
        <v>5461.1</v>
      </c>
      <c r="H86" s="1">
        <v>5.7</v>
      </c>
      <c r="I86" s="4">
        <v>1.729677419354839</v>
      </c>
      <c r="J86" s="1">
        <v>1508.22727272727</v>
      </c>
      <c r="K86" s="1">
        <v>56.5</v>
      </c>
      <c r="L86" s="1">
        <v>7931.2</v>
      </c>
      <c r="M86" s="1">
        <v>12.68</v>
      </c>
      <c r="N86" s="1">
        <v>93</v>
      </c>
      <c r="O86" s="1">
        <v>551867.75</v>
      </c>
      <c r="P86" s="1">
        <v>567</v>
      </c>
      <c r="Q86" s="1">
        <v>65.52</v>
      </c>
      <c r="R86" s="1">
        <v>24.17</v>
      </c>
      <c r="S86" s="1">
        <v>41.34</v>
      </c>
      <c r="T86" s="1">
        <f t="shared" si="2"/>
        <v>0.36895130514425278</v>
      </c>
      <c r="U86" s="1">
        <v>78.59</v>
      </c>
      <c r="V86" s="1">
        <v>49.08</v>
      </c>
      <c r="W86" s="1">
        <v>4.9000000000000004</v>
      </c>
      <c r="X86" s="1">
        <f t="shared" si="3"/>
        <v>9.0774360874397941E-2</v>
      </c>
      <c r="Y86" s="4">
        <v>19.71</v>
      </c>
      <c r="Z86" t="s">
        <v>27</v>
      </c>
    </row>
    <row r="87" spans="1:26" x14ac:dyDescent="0.6">
      <c r="A87" s="3">
        <v>37288</v>
      </c>
      <c r="B87" s="1">
        <f t="shared" si="4"/>
        <v>2002</v>
      </c>
      <c r="C87" s="1">
        <v>1</v>
      </c>
      <c r="D87" s="1">
        <f t="shared" si="5"/>
        <v>2</v>
      </c>
      <c r="E87" s="1">
        <v>317481</v>
      </c>
      <c r="F87" s="4">
        <v>118.96650124500002</v>
      </c>
      <c r="G87" s="1">
        <v>5490.4</v>
      </c>
      <c r="H87" s="1">
        <v>5.7</v>
      </c>
      <c r="I87" s="4">
        <v>1.7396428571428573</v>
      </c>
      <c r="J87" s="1">
        <v>1561.3675000000001</v>
      </c>
      <c r="K87" s="1">
        <v>56.2</v>
      </c>
      <c r="L87" s="1">
        <v>7957.1</v>
      </c>
      <c r="M87" s="1">
        <v>12.68</v>
      </c>
      <c r="N87" s="1">
        <v>90.7</v>
      </c>
      <c r="O87" s="1">
        <v>556977.25</v>
      </c>
      <c r="P87" s="1">
        <v>514</v>
      </c>
      <c r="Q87" s="1">
        <v>65.58</v>
      </c>
      <c r="R87" s="1">
        <v>24.17</v>
      </c>
      <c r="S87" s="1">
        <v>41.41</v>
      </c>
      <c r="T87" s="1">
        <f t="shared" si="2"/>
        <v>0.36855748703873137</v>
      </c>
      <c r="U87" s="1">
        <v>79.11</v>
      </c>
      <c r="V87" s="1">
        <v>49.46</v>
      </c>
      <c r="W87" s="1">
        <v>4.9000000000000004</v>
      </c>
      <c r="X87" s="1">
        <f t="shared" si="3"/>
        <v>9.0139808682855052E-2</v>
      </c>
      <c r="Y87" s="4">
        <v>20.72</v>
      </c>
      <c r="Z87" t="s">
        <v>27</v>
      </c>
    </row>
    <row r="88" spans="1:26" x14ac:dyDescent="0.6">
      <c r="A88" s="3">
        <v>37316</v>
      </c>
      <c r="B88" s="1">
        <f t="shared" si="4"/>
        <v>2002</v>
      </c>
      <c r="C88" s="1">
        <v>1</v>
      </c>
      <c r="D88" s="1">
        <f t="shared" si="5"/>
        <v>3</v>
      </c>
      <c r="E88" s="1">
        <v>315160</v>
      </c>
      <c r="F88" s="4">
        <v>117.93600045000001</v>
      </c>
      <c r="G88" s="1">
        <v>5502.2</v>
      </c>
      <c r="H88" s="1">
        <v>5.7</v>
      </c>
      <c r="I88" s="4">
        <v>1.7300000000000002</v>
      </c>
      <c r="J88" s="1">
        <v>1607.3924999999999</v>
      </c>
      <c r="K88" s="1">
        <v>55.9</v>
      </c>
      <c r="L88" s="1">
        <v>7984.4</v>
      </c>
      <c r="M88" s="1">
        <v>12.68</v>
      </c>
      <c r="N88" s="1">
        <v>95.7</v>
      </c>
      <c r="O88" s="1">
        <v>560487.19999999995</v>
      </c>
      <c r="P88" s="1">
        <v>743</v>
      </c>
      <c r="Q88" s="1">
        <v>65.400000000000006</v>
      </c>
      <c r="R88" s="1">
        <v>24.38</v>
      </c>
      <c r="S88" s="1">
        <v>41.02</v>
      </c>
      <c r="T88" s="1">
        <f t="shared" si="2"/>
        <v>0.37278287461773696</v>
      </c>
      <c r="U88" s="1">
        <v>78.3</v>
      </c>
      <c r="V88" s="1">
        <v>48.54</v>
      </c>
      <c r="W88" s="1">
        <v>4.9000000000000004</v>
      </c>
      <c r="X88" s="1">
        <f t="shared" si="3"/>
        <v>9.1691616766467074E-2</v>
      </c>
      <c r="Y88" s="4">
        <v>24.53</v>
      </c>
      <c r="Z88" t="s">
        <v>27</v>
      </c>
    </row>
    <row r="89" spans="1:26" x14ac:dyDescent="0.6">
      <c r="A89" s="3">
        <v>37347</v>
      </c>
      <c r="B89" s="1">
        <f t="shared" si="4"/>
        <v>2002</v>
      </c>
      <c r="C89" s="1">
        <v>2</v>
      </c>
      <c r="D89" s="1">
        <f t="shared" si="5"/>
        <v>4</v>
      </c>
      <c r="E89" s="1">
        <v>319110</v>
      </c>
      <c r="F89" s="4">
        <v>116.88272717272729</v>
      </c>
      <c r="G89" s="1">
        <v>5502.3</v>
      </c>
      <c r="H89" s="1">
        <v>5.9</v>
      </c>
      <c r="I89" s="4">
        <v>1.7529999999999999</v>
      </c>
      <c r="J89" s="1">
        <v>1588.57142857143</v>
      </c>
      <c r="K89" s="1">
        <v>55.6</v>
      </c>
      <c r="L89" s="1">
        <v>8044.6</v>
      </c>
      <c r="M89" s="1">
        <v>12.68</v>
      </c>
      <c r="N89" s="1">
        <v>93</v>
      </c>
      <c r="O89" s="1">
        <v>563766</v>
      </c>
      <c r="P89" s="1">
        <v>636</v>
      </c>
      <c r="Q89" s="1">
        <v>64.83</v>
      </c>
      <c r="R89" s="1">
        <v>23.18</v>
      </c>
      <c r="S89" s="1">
        <v>41.65</v>
      </c>
      <c r="T89" s="1">
        <f t="shared" si="2"/>
        <v>0.35755051673607896</v>
      </c>
      <c r="U89" s="1">
        <v>77.540000000000006</v>
      </c>
      <c r="V89" s="1">
        <v>47.47</v>
      </c>
      <c r="W89" s="1">
        <v>5.28</v>
      </c>
      <c r="X89" s="1">
        <f t="shared" si="3"/>
        <v>0.10009478672985782</v>
      </c>
      <c r="Y89" s="4">
        <v>26.18</v>
      </c>
      <c r="Z89" t="s">
        <v>27</v>
      </c>
    </row>
    <row r="90" spans="1:26" x14ac:dyDescent="0.6">
      <c r="A90" s="3">
        <v>37377</v>
      </c>
      <c r="B90" s="1">
        <f t="shared" si="4"/>
        <v>2002</v>
      </c>
      <c r="C90" s="1">
        <v>2</v>
      </c>
      <c r="D90" s="1">
        <f t="shared" si="5"/>
        <v>5</v>
      </c>
      <c r="E90" s="1">
        <v>321471</v>
      </c>
      <c r="F90" s="4">
        <v>113.37217380869565</v>
      </c>
      <c r="G90" s="1">
        <v>5528.5</v>
      </c>
      <c r="H90" s="1">
        <v>5.8</v>
      </c>
      <c r="I90" s="4">
        <v>1.7512903225806449</v>
      </c>
      <c r="J90" s="1">
        <v>1597.02272727273</v>
      </c>
      <c r="K90" s="1">
        <v>55.6</v>
      </c>
      <c r="L90" s="1">
        <v>8082</v>
      </c>
      <c r="M90" s="1">
        <v>12.68</v>
      </c>
      <c r="N90" s="1">
        <v>96.9</v>
      </c>
      <c r="O90" s="1">
        <v>568609.19999999995</v>
      </c>
      <c r="P90" s="1">
        <v>689</v>
      </c>
      <c r="Q90" s="1">
        <v>65.42</v>
      </c>
      <c r="R90" s="1">
        <v>24.03</v>
      </c>
      <c r="S90" s="1">
        <v>41.39</v>
      </c>
      <c r="T90" s="1">
        <f t="shared" si="2"/>
        <v>0.36731886273310915</v>
      </c>
      <c r="U90" s="1">
        <v>76.62</v>
      </c>
      <c r="V90" s="1">
        <v>46.56</v>
      </c>
      <c r="W90" s="1">
        <v>5.28</v>
      </c>
      <c r="X90" s="1">
        <f t="shared" si="3"/>
        <v>0.10185185185185185</v>
      </c>
      <c r="Y90" s="4">
        <v>27.04</v>
      </c>
      <c r="Z90" t="s">
        <v>27</v>
      </c>
    </row>
    <row r="91" spans="1:26" x14ac:dyDescent="0.6">
      <c r="A91" s="3">
        <v>37408</v>
      </c>
      <c r="B91" s="1">
        <f t="shared" si="4"/>
        <v>2002</v>
      </c>
      <c r="C91" s="1">
        <v>2</v>
      </c>
      <c r="D91" s="1">
        <f t="shared" si="5"/>
        <v>6</v>
      </c>
      <c r="E91" s="1">
        <v>316320</v>
      </c>
      <c r="F91" s="4">
        <v>109.65049972000001</v>
      </c>
      <c r="G91" s="1">
        <v>5553.5</v>
      </c>
      <c r="H91" s="1">
        <v>5.8</v>
      </c>
      <c r="I91" s="4">
        <v>1.7503333333333335</v>
      </c>
      <c r="J91" s="1">
        <v>1650.5944444444399</v>
      </c>
      <c r="K91" s="1">
        <v>55.6</v>
      </c>
      <c r="L91" s="1">
        <v>8116.2</v>
      </c>
      <c r="M91" s="1">
        <v>12.68</v>
      </c>
      <c r="N91" s="1">
        <v>92.4</v>
      </c>
      <c r="O91" s="1">
        <v>573589.75</v>
      </c>
      <c r="P91" s="1">
        <v>594</v>
      </c>
      <c r="Q91" s="1">
        <v>65.25</v>
      </c>
      <c r="R91" s="1">
        <v>23.79</v>
      </c>
      <c r="S91" s="1">
        <v>41.47</v>
      </c>
      <c r="T91" s="1">
        <f t="shared" ref="T91:T154" si="6">R91/(R91+S91)</f>
        <v>0.36454183266932277</v>
      </c>
      <c r="U91" s="1">
        <v>77.48</v>
      </c>
      <c r="V91" s="1">
        <v>47.45</v>
      </c>
      <c r="W91" s="1">
        <v>5.28</v>
      </c>
      <c r="X91" s="1">
        <f t="shared" ref="X91:X154" si="7">W91/(V91+W91)</f>
        <v>0.10013275175421961</v>
      </c>
      <c r="Y91" s="4">
        <v>25.52</v>
      </c>
      <c r="Z91" t="s">
        <v>26</v>
      </c>
    </row>
    <row r="92" spans="1:26" x14ac:dyDescent="0.6">
      <c r="A92" s="3">
        <v>37438</v>
      </c>
      <c r="B92" s="1">
        <f t="shared" si="4"/>
        <v>2002</v>
      </c>
      <c r="C92" s="1">
        <v>3</v>
      </c>
      <c r="D92" s="1">
        <f t="shared" si="5"/>
        <v>7</v>
      </c>
      <c r="E92" s="1">
        <v>320937</v>
      </c>
      <c r="F92" s="4">
        <v>105.95739183043477</v>
      </c>
      <c r="G92" s="1">
        <v>5596.2</v>
      </c>
      <c r="H92" s="1">
        <v>5.8</v>
      </c>
      <c r="I92" s="4">
        <v>1.7290322580645159</v>
      </c>
      <c r="J92" s="1">
        <v>1588.2847826087</v>
      </c>
      <c r="K92" s="1">
        <v>55.5</v>
      </c>
      <c r="L92" s="1">
        <v>8113.3</v>
      </c>
      <c r="M92" s="1">
        <v>12.68</v>
      </c>
      <c r="N92" s="1">
        <v>88.1</v>
      </c>
      <c r="O92" s="1">
        <v>577516.25</v>
      </c>
      <c r="P92" s="1">
        <v>587</v>
      </c>
      <c r="Q92" s="1">
        <v>65.75</v>
      </c>
      <c r="R92" s="1">
        <v>24.38</v>
      </c>
      <c r="S92" s="1">
        <v>41.37</v>
      </c>
      <c r="T92" s="1">
        <f t="shared" si="6"/>
        <v>0.37079847908745245</v>
      </c>
      <c r="U92" s="1">
        <v>78.760000000000005</v>
      </c>
      <c r="V92" s="1">
        <v>48.82</v>
      </c>
      <c r="W92" s="1">
        <v>5.2</v>
      </c>
      <c r="X92" s="1">
        <f t="shared" si="7"/>
        <v>9.6260644205849677E-2</v>
      </c>
      <c r="Y92" s="4">
        <v>26.97</v>
      </c>
      <c r="Z92" t="s">
        <v>27</v>
      </c>
    </row>
    <row r="93" spans="1:26" x14ac:dyDescent="0.6">
      <c r="A93" s="3">
        <v>37469</v>
      </c>
      <c r="B93" s="1">
        <f t="shared" si="4"/>
        <v>2002</v>
      </c>
      <c r="C93" s="1">
        <v>3</v>
      </c>
      <c r="D93" s="1">
        <f t="shared" si="5"/>
        <v>8</v>
      </c>
      <c r="E93" s="1">
        <v>326896</v>
      </c>
      <c r="F93" s="4">
        <v>107.38999973181818</v>
      </c>
      <c r="G93" s="1">
        <v>5638.4</v>
      </c>
      <c r="H93" s="1">
        <v>5.7</v>
      </c>
      <c r="I93" s="4">
        <v>1.7432258064516128</v>
      </c>
      <c r="J93" s="1">
        <v>1482.9166666666699</v>
      </c>
      <c r="K93" s="1">
        <v>55.4</v>
      </c>
      <c r="L93" s="1">
        <v>8130.8</v>
      </c>
      <c r="M93" s="1">
        <v>12.68</v>
      </c>
      <c r="N93" s="1">
        <v>87.6</v>
      </c>
      <c r="O93" s="1">
        <v>579660.6</v>
      </c>
      <c r="P93" s="1">
        <v>608</v>
      </c>
      <c r="Q93" s="1">
        <v>65.47</v>
      </c>
      <c r="R93" s="1">
        <v>24.19</v>
      </c>
      <c r="S93" s="1">
        <v>41.28</v>
      </c>
      <c r="T93" s="1">
        <f t="shared" si="6"/>
        <v>0.36948220559034672</v>
      </c>
      <c r="U93" s="1">
        <v>78.33</v>
      </c>
      <c r="V93" s="1">
        <v>48.41</v>
      </c>
      <c r="W93" s="1">
        <v>5.2</v>
      </c>
      <c r="X93" s="1">
        <f t="shared" si="7"/>
        <v>9.6996828949822797E-2</v>
      </c>
      <c r="Y93" s="4">
        <v>28.39</v>
      </c>
      <c r="Z93" t="s">
        <v>27</v>
      </c>
    </row>
    <row r="94" spans="1:26" x14ac:dyDescent="0.6">
      <c r="A94" s="3">
        <v>37500</v>
      </c>
      <c r="B94" s="1">
        <f t="shared" si="4"/>
        <v>2002</v>
      </c>
      <c r="C94" s="1">
        <v>3</v>
      </c>
      <c r="D94" s="1">
        <f t="shared" si="5"/>
        <v>9</v>
      </c>
      <c r="E94" s="1">
        <v>319466</v>
      </c>
      <c r="F94" s="4">
        <v>107.302999875</v>
      </c>
      <c r="G94" s="1">
        <v>5662.5</v>
      </c>
      <c r="H94" s="1">
        <v>5.7</v>
      </c>
      <c r="I94" s="4">
        <v>1.7506666666666668</v>
      </c>
      <c r="J94" s="1">
        <v>1478.93333333333</v>
      </c>
      <c r="K94" s="1">
        <v>55.3</v>
      </c>
      <c r="L94" s="1">
        <v>8153.5</v>
      </c>
      <c r="M94" s="1">
        <v>12.68</v>
      </c>
      <c r="N94" s="1">
        <v>86.1</v>
      </c>
      <c r="O94" s="1">
        <v>583790.5</v>
      </c>
      <c r="P94" s="1">
        <v>617</v>
      </c>
      <c r="Q94" s="1">
        <v>66.06</v>
      </c>
      <c r="R94" s="1">
        <v>25.03</v>
      </c>
      <c r="S94" s="1">
        <v>41.03</v>
      </c>
      <c r="T94" s="1">
        <f t="shared" si="6"/>
        <v>0.37889797154102334</v>
      </c>
      <c r="U94" s="1">
        <v>78.040000000000006</v>
      </c>
      <c r="V94" s="1">
        <v>48.2</v>
      </c>
      <c r="W94" s="1">
        <v>5.2</v>
      </c>
      <c r="X94" s="1">
        <f t="shared" si="7"/>
        <v>9.737827715355804E-2</v>
      </c>
      <c r="Y94" s="4">
        <v>29.66</v>
      </c>
      <c r="Z94" t="s">
        <v>27</v>
      </c>
    </row>
    <row r="95" spans="1:26" x14ac:dyDescent="0.6">
      <c r="A95" s="3">
        <v>37530</v>
      </c>
      <c r="B95" s="1">
        <f t="shared" si="4"/>
        <v>2002</v>
      </c>
      <c r="C95" s="1">
        <v>4</v>
      </c>
      <c r="D95" s="1">
        <f t="shared" si="5"/>
        <v>10</v>
      </c>
      <c r="E95" s="1">
        <v>320658</v>
      </c>
      <c r="F95" s="4">
        <v>107.53043531739131</v>
      </c>
      <c r="G95" s="1">
        <v>5707.2</v>
      </c>
      <c r="H95" s="1">
        <v>5.7</v>
      </c>
      <c r="I95" s="4">
        <v>1.7548387096774192</v>
      </c>
      <c r="J95" s="1">
        <v>1486.1717391304301</v>
      </c>
      <c r="K95" s="1">
        <v>55.2</v>
      </c>
      <c r="L95" s="1">
        <v>8190</v>
      </c>
      <c r="M95" s="1">
        <v>12.68</v>
      </c>
      <c r="N95" s="1">
        <v>80.599999999999994</v>
      </c>
      <c r="O95" s="1">
        <v>587664</v>
      </c>
      <c r="P95" s="1">
        <v>604</v>
      </c>
      <c r="Q95" s="1">
        <v>67.41</v>
      </c>
      <c r="R95" s="1">
        <v>25.78</v>
      </c>
      <c r="S95" s="1">
        <v>41.63</v>
      </c>
      <c r="T95" s="1">
        <f t="shared" si="6"/>
        <v>0.38243584037976563</v>
      </c>
      <c r="U95" s="1">
        <v>79.599999999999994</v>
      </c>
      <c r="V95" s="1">
        <v>48.96</v>
      </c>
      <c r="W95" s="1">
        <v>5.46</v>
      </c>
      <c r="X95" s="1">
        <f t="shared" si="7"/>
        <v>0.10033076074972436</v>
      </c>
      <c r="Y95" s="4">
        <v>28.84</v>
      </c>
      <c r="Z95" t="s">
        <v>26</v>
      </c>
    </row>
    <row r="96" spans="1:26" x14ac:dyDescent="0.6">
      <c r="A96" s="3">
        <v>37561</v>
      </c>
      <c r="B96" s="1">
        <f t="shared" si="4"/>
        <v>2002</v>
      </c>
      <c r="C96" s="1">
        <v>4</v>
      </c>
      <c r="D96" s="1">
        <f t="shared" si="5"/>
        <v>11</v>
      </c>
      <c r="E96" s="1">
        <v>322463</v>
      </c>
      <c r="F96" s="4">
        <v>105.67523846666666</v>
      </c>
      <c r="G96" s="1">
        <v>5758.2</v>
      </c>
      <c r="H96" s="1">
        <v>5.9</v>
      </c>
      <c r="I96" s="4">
        <v>1.3359999999999999</v>
      </c>
      <c r="J96" s="1">
        <v>1581.0357142857099</v>
      </c>
      <c r="K96" s="1">
        <v>55.2</v>
      </c>
      <c r="L96" s="1">
        <v>8220.6</v>
      </c>
      <c r="M96" s="1">
        <v>12.68</v>
      </c>
      <c r="N96" s="1">
        <v>84.2</v>
      </c>
      <c r="O96" s="1">
        <v>591961.59999999998</v>
      </c>
      <c r="P96" s="1">
        <v>522</v>
      </c>
      <c r="Q96" s="1">
        <v>67.55</v>
      </c>
      <c r="R96" s="1">
        <v>25.93</v>
      </c>
      <c r="S96" s="1">
        <v>41.61</v>
      </c>
      <c r="T96" s="1">
        <f t="shared" si="6"/>
        <v>0.3839206396209654</v>
      </c>
      <c r="U96" s="1">
        <v>80.27</v>
      </c>
      <c r="V96" s="1">
        <v>49.82</v>
      </c>
      <c r="W96" s="1">
        <v>5.46</v>
      </c>
      <c r="X96" s="1">
        <f t="shared" si="7"/>
        <v>9.8769898697539799E-2</v>
      </c>
      <c r="Y96" s="4">
        <v>26.35</v>
      </c>
      <c r="Z96" t="s">
        <v>26</v>
      </c>
    </row>
    <row r="97" spans="1:26" x14ac:dyDescent="0.6">
      <c r="A97" s="3">
        <v>37591</v>
      </c>
      <c r="B97" s="1">
        <f t="shared" si="4"/>
        <v>2002</v>
      </c>
      <c r="C97" s="1">
        <v>4</v>
      </c>
      <c r="D97" s="1">
        <f t="shared" si="5"/>
        <v>12</v>
      </c>
      <c r="E97" s="1">
        <v>316933</v>
      </c>
      <c r="F97" s="4">
        <v>104.23285748571429</v>
      </c>
      <c r="G97" s="1">
        <v>5779.5</v>
      </c>
      <c r="H97" s="1">
        <v>6</v>
      </c>
      <c r="I97" s="4">
        <v>1.2383870967741939</v>
      </c>
      <c r="J97" s="1">
        <v>1592.9642857142901</v>
      </c>
      <c r="K97" s="1">
        <v>55.3</v>
      </c>
      <c r="L97" s="1">
        <v>8250.7999999999993</v>
      </c>
      <c r="M97" s="1">
        <v>12.68</v>
      </c>
      <c r="N97" s="1">
        <v>86.7</v>
      </c>
      <c r="O97" s="1">
        <v>598227.5</v>
      </c>
      <c r="P97" s="1">
        <v>410</v>
      </c>
      <c r="Q97" s="1">
        <v>65.92</v>
      </c>
      <c r="R97" s="1">
        <v>24.13</v>
      </c>
      <c r="S97" s="1">
        <v>41.79</v>
      </c>
      <c r="T97" s="1">
        <f t="shared" si="6"/>
        <v>0.36604975728155337</v>
      </c>
      <c r="U97" s="1">
        <v>80.989999999999995</v>
      </c>
      <c r="V97" s="1">
        <v>50.6</v>
      </c>
      <c r="W97" s="1">
        <v>5.46</v>
      </c>
      <c r="X97" s="1">
        <f t="shared" si="7"/>
        <v>9.7395647520513731E-2</v>
      </c>
      <c r="Y97" s="4">
        <v>29.46</v>
      </c>
      <c r="Z97" t="s">
        <v>27</v>
      </c>
    </row>
    <row r="98" spans="1:26" x14ac:dyDescent="0.6">
      <c r="A98" s="3">
        <v>37622</v>
      </c>
      <c r="B98" s="1">
        <f t="shared" si="4"/>
        <v>2003</v>
      </c>
      <c r="C98" s="1">
        <v>1</v>
      </c>
      <c r="D98" s="1">
        <f t="shared" si="5"/>
        <v>1</v>
      </c>
      <c r="E98" s="1">
        <v>323882</v>
      </c>
      <c r="F98" s="4">
        <v>100.82762037190476</v>
      </c>
      <c r="G98" s="1">
        <v>5812.3</v>
      </c>
      <c r="H98" s="1">
        <v>5.8</v>
      </c>
      <c r="I98" s="4">
        <v>1.2351612903225804</v>
      </c>
      <c r="J98" s="1">
        <v>1650.3113636363601</v>
      </c>
      <c r="K98" s="1">
        <v>55</v>
      </c>
      <c r="L98" s="1">
        <v>8268</v>
      </c>
      <c r="M98" s="1">
        <v>13.82</v>
      </c>
      <c r="N98" s="1">
        <v>82.4</v>
      </c>
      <c r="O98" s="1">
        <v>599218.19999999995</v>
      </c>
      <c r="P98" s="1">
        <v>498</v>
      </c>
      <c r="Q98" s="1">
        <v>66.16</v>
      </c>
      <c r="R98" s="1">
        <v>24.54</v>
      </c>
      <c r="S98" s="1">
        <v>41.62</v>
      </c>
      <c r="T98" s="1">
        <f t="shared" si="6"/>
        <v>0.37091898428053205</v>
      </c>
      <c r="U98" s="1">
        <v>80.36</v>
      </c>
      <c r="V98" s="1">
        <v>49.81</v>
      </c>
      <c r="W98" s="1">
        <v>5.55</v>
      </c>
      <c r="X98" s="1">
        <f t="shared" si="7"/>
        <v>0.10025289017341041</v>
      </c>
      <c r="Y98" s="4">
        <v>32.950000000000003</v>
      </c>
      <c r="Z98" t="s">
        <v>27</v>
      </c>
    </row>
    <row r="99" spans="1:26" x14ac:dyDescent="0.6">
      <c r="A99" s="3">
        <v>37653</v>
      </c>
      <c r="B99" s="1">
        <f t="shared" si="4"/>
        <v>2003</v>
      </c>
      <c r="C99" s="1">
        <v>1</v>
      </c>
      <c r="D99" s="1">
        <f t="shared" si="5"/>
        <v>2</v>
      </c>
      <c r="E99" s="1">
        <v>330320</v>
      </c>
      <c r="F99" s="4">
        <v>99.858947346842086</v>
      </c>
      <c r="G99" s="1">
        <v>5848.4</v>
      </c>
      <c r="H99" s="1">
        <v>5.9</v>
      </c>
      <c r="I99" s="4">
        <v>1.2621428571428575</v>
      </c>
      <c r="J99" s="1">
        <v>1682.145</v>
      </c>
      <c r="K99" s="1">
        <v>54.6</v>
      </c>
      <c r="L99" s="1">
        <v>8274.7000000000007</v>
      </c>
      <c r="M99" s="1">
        <v>13.82</v>
      </c>
      <c r="N99" s="1">
        <v>79.900000000000006</v>
      </c>
      <c r="O99" s="1">
        <v>599247</v>
      </c>
      <c r="P99" s="1">
        <v>385</v>
      </c>
      <c r="Q99" s="1">
        <v>67.75</v>
      </c>
      <c r="R99" s="1">
        <v>25.84</v>
      </c>
      <c r="S99" s="1">
        <v>41.91</v>
      </c>
      <c r="T99" s="1">
        <f t="shared" si="6"/>
        <v>0.3814022140221402</v>
      </c>
      <c r="U99" s="1">
        <v>82.53</v>
      </c>
      <c r="V99" s="1">
        <v>51.83</v>
      </c>
      <c r="W99" s="1">
        <v>5.55</v>
      </c>
      <c r="X99" s="1">
        <f t="shared" si="7"/>
        <v>9.6723597072150586E-2</v>
      </c>
      <c r="Y99" s="4">
        <v>35.83</v>
      </c>
      <c r="Z99" t="s">
        <v>27</v>
      </c>
    </row>
    <row r="100" spans="1:26" x14ac:dyDescent="0.6">
      <c r="A100" s="3">
        <v>37681</v>
      </c>
      <c r="B100" s="1">
        <f t="shared" si="4"/>
        <v>2003</v>
      </c>
      <c r="C100" s="1">
        <v>1</v>
      </c>
      <c r="D100" s="1">
        <f t="shared" si="5"/>
        <v>3</v>
      </c>
      <c r="E100" s="1">
        <v>330437</v>
      </c>
      <c r="F100" s="4">
        <v>99.750952219999988</v>
      </c>
      <c r="G100" s="1">
        <v>5868.6</v>
      </c>
      <c r="H100" s="1">
        <v>5.9</v>
      </c>
      <c r="I100" s="4">
        <v>1.2529032258064512</v>
      </c>
      <c r="J100" s="1">
        <v>1655.69285714286</v>
      </c>
      <c r="K100" s="1">
        <v>54.3</v>
      </c>
      <c r="L100" s="1">
        <v>8313.4</v>
      </c>
      <c r="M100" s="1">
        <v>13.82</v>
      </c>
      <c r="N100" s="1">
        <v>77.599999999999994</v>
      </c>
      <c r="O100" s="1">
        <v>599247</v>
      </c>
      <c r="P100" s="1">
        <v>441</v>
      </c>
      <c r="Q100" s="1">
        <v>68.260000000000005</v>
      </c>
      <c r="R100" s="1">
        <v>26.44</v>
      </c>
      <c r="S100" s="1">
        <v>41.82</v>
      </c>
      <c r="T100" s="1">
        <f t="shared" si="6"/>
        <v>0.38734251391737473</v>
      </c>
      <c r="U100" s="1">
        <v>79.63</v>
      </c>
      <c r="V100" s="1">
        <v>49.26</v>
      </c>
      <c r="W100" s="1">
        <v>5.55</v>
      </c>
      <c r="X100" s="1">
        <f t="shared" si="7"/>
        <v>0.10125889436234264</v>
      </c>
      <c r="Y100" s="4">
        <v>33.51</v>
      </c>
      <c r="Z100" t="s">
        <v>26</v>
      </c>
    </row>
    <row r="101" spans="1:26" x14ac:dyDescent="0.6">
      <c r="A101" s="3">
        <v>37712</v>
      </c>
      <c r="B101" s="1">
        <f t="shared" si="4"/>
        <v>2003</v>
      </c>
      <c r="C101" s="1">
        <v>2</v>
      </c>
      <c r="D101" s="1">
        <f t="shared" si="5"/>
        <v>4</v>
      </c>
      <c r="E101" s="1">
        <v>321380</v>
      </c>
      <c r="F101" s="4">
        <v>99.40476190095238</v>
      </c>
      <c r="G101" s="1">
        <v>5905.7</v>
      </c>
      <c r="H101" s="1">
        <v>6</v>
      </c>
      <c r="I101" s="4">
        <v>1.258</v>
      </c>
      <c r="J101" s="1">
        <v>1587.8675000000001</v>
      </c>
      <c r="K101" s="1">
        <v>54.4</v>
      </c>
      <c r="L101" s="1">
        <v>8342.9</v>
      </c>
      <c r="M101" s="1">
        <v>13.82</v>
      </c>
      <c r="N101" s="1">
        <v>86</v>
      </c>
      <c r="O101" s="1">
        <v>599397.75</v>
      </c>
      <c r="P101" s="1">
        <v>566</v>
      </c>
      <c r="Q101" s="1">
        <v>67.16</v>
      </c>
      <c r="R101" s="1">
        <v>25.56</v>
      </c>
      <c r="S101" s="1">
        <v>41.6</v>
      </c>
      <c r="T101" s="1">
        <f t="shared" si="6"/>
        <v>0.38058368076235854</v>
      </c>
      <c r="U101" s="1">
        <v>78.319999999999993</v>
      </c>
      <c r="V101" s="1">
        <v>48.39</v>
      </c>
      <c r="W101" s="1">
        <v>5.52</v>
      </c>
      <c r="X101" s="1">
        <f t="shared" si="7"/>
        <v>0.10239287701725097</v>
      </c>
      <c r="Y101" s="4">
        <v>28.17</v>
      </c>
      <c r="Z101" t="s">
        <v>26</v>
      </c>
    </row>
    <row r="102" spans="1:26" x14ac:dyDescent="0.6">
      <c r="A102" s="3">
        <v>37742</v>
      </c>
      <c r="B102" s="1">
        <f t="shared" si="4"/>
        <v>2003</v>
      </c>
      <c r="C102" s="1">
        <v>2</v>
      </c>
      <c r="D102" s="1">
        <f t="shared" si="5"/>
        <v>5</v>
      </c>
      <c r="E102" s="1">
        <v>324549</v>
      </c>
      <c r="F102" s="4">
        <v>94.435714722380951</v>
      </c>
      <c r="G102" s="1">
        <v>5965.5</v>
      </c>
      <c r="H102" s="1">
        <v>6.1</v>
      </c>
      <c r="I102" s="4">
        <v>1.2590322580645164</v>
      </c>
      <c r="J102" s="1">
        <v>1651.1</v>
      </c>
      <c r="K102" s="1">
        <v>54.5</v>
      </c>
      <c r="L102" s="1">
        <v>8394.7999999999993</v>
      </c>
      <c r="M102" s="1">
        <v>13.82</v>
      </c>
      <c r="N102" s="1">
        <v>92.1</v>
      </c>
      <c r="O102" s="1">
        <v>601036.80000000005</v>
      </c>
      <c r="P102" s="1">
        <v>527</v>
      </c>
      <c r="Q102" s="1">
        <v>67.25</v>
      </c>
      <c r="R102" s="1">
        <v>25.75</v>
      </c>
      <c r="S102" s="1">
        <v>41.5</v>
      </c>
      <c r="T102" s="1">
        <f t="shared" si="6"/>
        <v>0.38289962825278812</v>
      </c>
      <c r="U102" s="1">
        <v>77.930000000000007</v>
      </c>
      <c r="V102" s="1">
        <v>47.52</v>
      </c>
      <c r="W102" s="1">
        <v>5.52</v>
      </c>
      <c r="X102" s="1">
        <f t="shared" si="7"/>
        <v>0.10407239819004523</v>
      </c>
      <c r="Y102" s="4">
        <v>28.11</v>
      </c>
      <c r="Z102" t="s">
        <v>26</v>
      </c>
    </row>
    <row r="103" spans="1:26" x14ac:dyDescent="0.6">
      <c r="A103" s="3">
        <v>37773</v>
      </c>
      <c r="B103" s="1">
        <f t="shared" si="4"/>
        <v>2003</v>
      </c>
      <c r="C103" s="1">
        <v>2</v>
      </c>
      <c r="D103" s="1">
        <f t="shared" si="5"/>
        <v>6</v>
      </c>
      <c r="E103" s="1">
        <v>328625</v>
      </c>
      <c r="F103" s="4">
        <v>93.541429429999994</v>
      </c>
      <c r="G103" s="1">
        <v>6002.4</v>
      </c>
      <c r="H103" s="1">
        <v>6.3</v>
      </c>
      <c r="I103" s="4">
        <v>1.2226666666666663</v>
      </c>
      <c r="J103" s="1">
        <v>1685.1071428571399</v>
      </c>
      <c r="K103" s="1">
        <v>54.4</v>
      </c>
      <c r="L103" s="1">
        <v>8426</v>
      </c>
      <c r="M103" s="1">
        <v>13.82</v>
      </c>
      <c r="N103" s="1">
        <v>89.7</v>
      </c>
      <c r="O103" s="1">
        <v>605517</v>
      </c>
      <c r="P103" s="1">
        <v>460</v>
      </c>
      <c r="Q103" s="1">
        <v>66.48</v>
      </c>
      <c r="R103" s="1">
        <v>25.04</v>
      </c>
      <c r="S103" s="1">
        <v>41.44</v>
      </c>
      <c r="T103" s="1">
        <f t="shared" si="6"/>
        <v>0.37665463297232255</v>
      </c>
      <c r="U103" s="1">
        <v>78.94</v>
      </c>
      <c r="V103" s="1">
        <v>48.12</v>
      </c>
      <c r="W103" s="1">
        <v>5.52</v>
      </c>
      <c r="X103" s="1">
        <f t="shared" si="7"/>
        <v>0.10290827740492169</v>
      </c>
      <c r="Y103" s="4">
        <v>30.66</v>
      </c>
      <c r="Z103" t="s">
        <v>27</v>
      </c>
    </row>
    <row r="104" spans="1:26" x14ac:dyDescent="0.6">
      <c r="A104" s="3">
        <v>37803</v>
      </c>
      <c r="B104" s="1">
        <f t="shared" si="4"/>
        <v>2003</v>
      </c>
      <c r="C104" s="1">
        <v>3</v>
      </c>
      <c r="D104" s="1">
        <f t="shared" si="5"/>
        <v>7</v>
      </c>
      <c r="E104" s="1">
        <v>329530</v>
      </c>
      <c r="F104" s="4">
        <v>95.636956918695645</v>
      </c>
      <c r="G104" s="1">
        <v>6049.4</v>
      </c>
      <c r="H104" s="1">
        <v>6.2</v>
      </c>
      <c r="I104" s="4">
        <v>1.0112903225806451</v>
      </c>
      <c r="J104" s="1">
        <v>1712.8260869565199</v>
      </c>
      <c r="K104" s="1">
        <v>54.4</v>
      </c>
      <c r="L104" s="1">
        <v>8552.2999999999993</v>
      </c>
      <c r="M104" s="1">
        <v>13.82</v>
      </c>
      <c r="N104" s="1">
        <v>90.9</v>
      </c>
      <c r="O104" s="1">
        <v>609673</v>
      </c>
      <c r="P104" s="1">
        <v>374</v>
      </c>
      <c r="Q104" s="1">
        <v>67.099999999999994</v>
      </c>
      <c r="R104" s="1">
        <v>25.16</v>
      </c>
      <c r="S104" s="1">
        <v>41.94</v>
      </c>
      <c r="T104" s="1">
        <f t="shared" si="6"/>
        <v>0.37496274217585696</v>
      </c>
      <c r="U104" s="1">
        <v>79.94</v>
      </c>
      <c r="V104" s="1">
        <v>48.82</v>
      </c>
      <c r="W104" s="1">
        <v>5.98</v>
      </c>
      <c r="X104" s="1">
        <f t="shared" si="7"/>
        <v>0.10912408759124088</v>
      </c>
      <c r="Y104" s="4">
        <v>30.75</v>
      </c>
      <c r="Z104" t="s">
        <v>27</v>
      </c>
    </row>
    <row r="105" spans="1:26" x14ac:dyDescent="0.6">
      <c r="A105" s="3">
        <v>37834</v>
      </c>
      <c r="B105" s="1">
        <f t="shared" si="4"/>
        <v>2003</v>
      </c>
      <c r="C105" s="1">
        <v>3</v>
      </c>
      <c r="D105" s="1">
        <f t="shared" si="5"/>
        <v>8</v>
      </c>
      <c r="E105" s="1">
        <v>330322</v>
      </c>
      <c r="F105" s="4">
        <v>97.228572664761899</v>
      </c>
      <c r="G105" s="1">
        <v>6107.3</v>
      </c>
      <c r="H105" s="1">
        <v>6.1</v>
      </c>
      <c r="I105" s="4">
        <v>1.0290322580645161</v>
      </c>
      <c r="J105" s="1">
        <v>1756.7249999999999</v>
      </c>
      <c r="K105" s="1">
        <v>54.2</v>
      </c>
      <c r="L105" s="1">
        <v>8640.1</v>
      </c>
      <c r="M105" s="1">
        <v>13.82</v>
      </c>
      <c r="N105" s="1">
        <v>89.3</v>
      </c>
      <c r="O105" s="1">
        <v>614118.80000000005</v>
      </c>
      <c r="P105" s="1">
        <v>575</v>
      </c>
      <c r="Q105" s="1">
        <v>67.5</v>
      </c>
      <c r="R105" s="1">
        <v>25.65</v>
      </c>
      <c r="S105" s="1">
        <v>41.84</v>
      </c>
      <c r="T105" s="1">
        <f t="shared" si="6"/>
        <v>0.38005630463772405</v>
      </c>
      <c r="U105" s="1">
        <v>79.38</v>
      </c>
      <c r="V105" s="1">
        <v>48.4</v>
      </c>
      <c r="W105" s="1">
        <v>5.98</v>
      </c>
      <c r="X105" s="1">
        <f t="shared" si="7"/>
        <v>0.10996689959543951</v>
      </c>
      <c r="Y105" s="4">
        <v>31.57</v>
      </c>
      <c r="Z105" t="s">
        <v>27</v>
      </c>
    </row>
    <row r="106" spans="1:26" x14ac:dyDescent="0.6">
      <c r="A106" s="3">
        <v>37865</v>
      </c>
      <c r="B106" s="1">
        <f t="shared" si="4"/>
        <v>2003</v>
      </c>
      <c r="C106" s="1">
        <v>3</v>
      </c>
      <c r="D106" s="1">
        <f t="shared" si="5"/>
        <v>9</v>
      </c>
      <c r="E106" s="1">
        <v>336048</v>
      </c>
      <c r="F106" s="4">
        <v>95.819090409545439</v>
      </c>
      <c r="G106" s="1">
        <v>6079.9</v>
      </c>
      <c r="H106" s="1">
        <v>6.1</v>
      </c>
      <c r="I106" s="4">
        <v>1.01</v>
      </c>
      <c r="J106" s="1">
        <v>1789.67045454545</v>
      </c>
      <c r="K106" s="1">
        <v>54</v>
      </c>
      <c r="L106" s="1">
        <v>8568.6</v>
      </c>
      <c r="M106" s="1">
        <v>13.82</v>
      </c>
      <c r="N106" s="1">
        <v>87.7</v>
      </c>
      <c r="O106" s="1">
        <v>620512.75</v>
      </c>
      <c r="P106" s="1">
        <v>637</v>
      </c>
      <c r="Q106" s="1">
        <v>68.09</v>
      </c>
      <c r="R106" s="1">
        <v>25.99</v>
      </c>
      <c r="S106" s="1">
        <v>42.1</v>
      </c>
      <c r="T106" s="1">
        <f t="shared" si="6"/>
        <v>0.38170069026288733</v>
      </c>
      <c r="U106" s="1">
        <v>80.44</v>
      </c>
      <c r="V106" s="1">
        <v>49.24</v>
      </c>
      <c r="W106" s="1">
        <v>5.98</v>
      </c>
      <c r="X106" s="1">
        <f t="shared" si="7"/>
        <v>0.10829409634190512</v>
      </c>
      <c r="Y106" s="4">
        <v>28.31</v>
      </c>
      <c r="Z106" t="s">
        <v>26</v>
      </c>
    </row>
    <row r="107" spans="1:26" x14ac:dyDescent="0.6">
      <c r="A107" s="3">
        <v>37895</v>
      </c>
      <c r="B107" s="1">
        <f t="shared" si="4"/>
        <v>2003</v>
      </c>
      <c r="C107" s="1">
        <v>4</v>
      </c>
      <c r="D107" s="1">
        <f t="shared" si="5"/>
        <v>10</v>
      </c>
      <c r="E107" s="1">
        <v>342054</v>
      </c>
      <c r="F107" s="4">
        <v>92.076087288695661</v>
      </c>
      <c r="G107" s="1">
        <v>6070.2</v>
      </c>
      <c r="H107" s="1">
        <v>6</v>
      </c>
      <c r="I107" s="4">
        <v>1.01</v>
      </c>
      <c r="J107" s="1">
        <v>1925.5826086956499</v>
      </c>
      <c r="K107" s="1">
        <v>54</v>
      </c>
      <c r="L107" s="1">
        <v>8602.1</v>
      </c>
      <c r="M107" s="1">
        <v>13.82</v>
      </c>
      <c r="N107" s="1">
        <v>89.6</v>
      </c>
      <c r="O107" s="1">
        <v>627064</v>
      </c>
      <c r="P107" s="1">
        <v>632</v>
      </c>
      <c r="Q107" s="1">
        <v>69.010000000000005</v>
      </c>
      <c r="R107" s="1">
        <v>26.61</v>
      </c>
      <c r="S107" s="1">
        <v>42.4</v>
      </c>
      <c r="T107" s="1">
        <f t="shared" si="6"/>
        <v>0.38559629039269677</v>
      </c>
      <c r="U107" s="1">
        <v>81.599999999999994</v>
      </c>
      <c r="V107" s="1">
        <v>49.98</v>
      </c>
      <c r="W107" s="1">
        <v>6.08</v>
      </c>
      <c r="X107" s="1">
        <f t="shared" si="7"/>
        <v>0.10845522654298967</v>
      </c>
      <c r="Y107" s="4">
        <v>30.34</v>
      </c>
      <c r="Z107" t="s">
        <v>27</v>
      </c>
    </row>
    <row r="108" spans="1:26" x14ac:dyDescent="0.6">
      <c r="A108" s="3">
        <v>37926</v>
      </c>
      <c r="B108" s="1">
        <f t="shared" si="4"/>
        <v>2003</v>
      </c>
      <c r="C108" s="1">
        <v>4</v>
      </c>
      <c r="D108" s="1">
        <f t="shared" si="5"/>
        <v>11</v>
      </c>
      <c r="E108" s="1">
        <v>339229</v>
      </c>
      <c r="F108" s="4">
        <v>91.93789471947369</v>
      </c>
      <c r="G108" s="1">
        <v>6075.7</v>
      </c>
      <c r="H108" s="1">
        <v>5.8</v>
      </c>
      <c r="I108" s="4">
        <v>0.99600000000000044</v>
      </c>
      <c r="J108" s="1">
        <v>2053.2750000000001</v>
      </c>
      <c r="K108" s="1">
        <v>54.2</v>
      </c>
      <c r="L108" s="1">
        <v>8664.9</v>
      </c>
      <c r="M108" s="1">
        <v>13.82</v>
      </c>
      <c r="N108" s="1">
        <v>93.7</v>
      </c>
      <c r="O108" s="1">
        <v>632361.5</v>
      </c>
      <c r="P108" s="1">
        <v>540</v>
      </c>
      <c r="Q108" s="1">
        <v>69.239999999999995</v>
      </c>
      <c r="R108" s="1">
        <v>26.59</v>
      </c>
      <c r="S108" s="1">
        <v>42.64</v>
      </c>
      <c r="T108" s="1">
        <f t="shared" si="6"/>
        <v>0.3840820453560595</v>
      </c>
      <c r="U108" s="1">
        <v>80.66</v>
      </c>
      <c r="V108" s="1">
        <v>49.03</v>
      </c>
      <c r="W108" s="1">
        <v>6.08</v>
      </c>
      <c r="X108" s="1">
        <f t="shared" si="7"/>
        <v>0.11032480493558339</v>
      </c>
      <c r="Y108" s="4">
        <v>31.11</v>
      </c>
      <c r="Z108" t="s">
        <v>27</v>
      </c>
    </row>
    <row r="109" spans="1:26" x14ac:dyDescent="0.6">
      <c r="A109" s="3">
        <v>37956</v>
      </c>
      <c r="B109" s="1">
        <f t="shared" si="4"/>
        <v>2003</v>
      </c>
      <c r="C109" s="1">
        <v>4</v>
      </c>
      <c r="D109" s="1">
        <f t="shared" si="5"/>
        <v>12</v>
      </c>
      <c r="E109" s="1">
        <v>340507</v>
      </c>
      <c r="F109" s="4">
        <v>88.404544481818178</v>
      </c>
      <c r="G109" s="1">
        <v>6074</v>
      </c>
      <c r="H109" s="1">
        <v>5.7</v>
      </c>
      <c r="I109" s="4">
        <v>0.98419354838709683</v>
      </c>
      <c r="J109" s="1">
        <v>2202.0357142857101</v>
      </c>
      <c r="K109" s="1">
        <v>54.3</v>
      </c>
      <c r="L109" s="1">
        <v>8690.7999999999993</v>
      </c>
      <c r="M109" s="1">
        <v>13.82</v>
      </c>
      <c r="N109" s="1">
        <v>92.6</v>
      </c>
      <c r="O109" s="1">
        <v>635223</v>
      </c>
      <c r="P109" s="1">
        <v>419</v>
      </c>
      <c r="Q109" s="1">
        <v>70.489999999999995</v>
      </c>
      <c r="R109" s="1">
        <v>27.2</v>
      </c>
      <c r="S109" s="1">
        <v>43.29</v>
      </c>
      <c r="T109" s="1">
        <f t="shared" si="6"/>
        <v>0.38587033621790329</v>
      </c>
      <c r="U109" s="1">
        <v>83.63</v>
      </c>
      <c r="V109" s="1">
        <v>51.64</v>
      </c>
      <c r="W109" s="1">
        <v>6.08</v>
      </c>
      <c r="X109" s="1">
        <f t="shared" si="7"/>
        <v>0.10533610533610534</v>
      </c>
      <c r="Y109" s="4">
        <v>32.130000000000003</v>
      </c>
      <c r="Z109" t="s">
        <v>27</v>
      </c>
    </row>
    <row r="110" spans="1:26" x14ac:dyDescent="0.6">
      <c r="A110" s="3">
        <v>37987</v>
      </c>
      <c r="B110" s="1">
        <f t="shared" si="4"/>
        <v>2004</v>
      </c>
      <c r="C110" s="1">
        <v>1</v>
      </c>
      <c r="D110" s="1">
        <f t="shared" si="5"/>
        <v>1</v>
      </c>
      <c r="E110" s="1">
        <v>339193</v>
      </c>
      <c r="F110" s="4">
        <v>86.441428410952383</v>
      </c>
      <c r="G110" s="1">
        <v>6082.2</v>
      </c>
      <c r="H110" s="1">
        <v>5.7</v>
      </c>
      <c r="I110" s="4">
        <v>0.99709677419354847</v>
      </c>
      <c r="J110" s="1">
        <v>2421.4761904761899</v>
      </c>
      <c r="K110" s="1">
        <v>54</v>
      </c>
      <c r="L110" s="1">
        <v>8719.7000000000007</v>
      </c>
      <c r="M110" s="1">
        <v>16.39</v>
      </c>
      <c r="N110" s="1">
        <v>103.8</v>
      </c>
      <c r="O110" s="1">
        <v>639724</v>
      </c>
      <c r="P110" s="1">
        <v>614</v>
      </c>
      <c r="Q110" s="1">
        <v>70.209999999999994</v>
      </c>
      <c r="R110" s="1">
        <v>27.44</v>
      </c>
      <c r="S110" s="1">
        <v>42.76</v>
      </c>
      <c r="T110" s="1">
        <f t="shared" si="6"/>
        <v>0.3908831908831909</v>
      </c>
      <c r="U110" s="1">
        <v>82.02</v>
      </c>
      <c r="V110" s="1">
        <v>50.03</v>
      </c>
      <c r="W110" s="1">
        <v>6.46</v>
      </c>
      <c r="X110" s="1">
        <f t="shared" si="7"/>
        <v>0.11435652327845636</v>
      </c>
      <c r="Y110" s="4">
        <v>34.31</v>
      </c>
      <c r="Z110" t="s">
        <v>27</v>
      </c>
    </row>
    <row r="111" spans="1:26" x14ac:dyDescent="0.6">
      <c r="A111" s="3">
        <v>38018</v>
      </c>
      <c r="B111" s="1">
        <f t="shared" si="4"/>
        <v>2004</v>
      </c>
      <c r="C111" s="1">
        <v>1</v>
      </c>
      <c r="D111" s="1">
        <f t="shared" si="5"/>
        <v>2</v>
      </c>
      <c r="E111" s="1">
        <v>341261</v>
      </c>
      <c r="F111" s="4">
        <v>86.347498704000003</v>
      </c>
      <c r="G111" s="1">
        <v>6121.9</v>
      </c>
      <c r="H111" s="1">
        <v>5.6</v>
      </c>
      <c r="I111" s="4">
        <v>1.0072413793103445</v>
      </c>
      <c r="J111" s="1">
        <v>2751.7175000000002</v>
      </c>
      <c r="K111" s="1">
        <v>53.7</v>
      </c>
      <c r="L111" s="1">
        <v>8753.9</v>
      </c>
      <c r="M111" s="1">
        <v>16.39</v>
      </c>
      <c r="N111" s="1">
        <v>94.4</v>
      </c>
      <c r="O111" s="1">
        <v>644301.75</v>
      </c>
      <c r="P111" s="1">
        <v>584</v>
      </c>
      <c r="Q111" s="1">
        <v>70.180000000000007</v>
      </c>
      <c r="R111" s="1">
        <v>27.36</v>
      </c>
      <c r="S111" s="1">
        <v>42.82</v>
      </c>
      <c r="T111" s="1">
        <f t="shared" si="6"/>
        <v>0.38985465944713588</v>
      </c>
      <c r="U111" s="1">
        <v>83.67</v>
      </c>
      <c r="V111" s="1">
        <v>51.31</v>
      </c>
      <c r="W111" s="1">
        <v>6.78</v>
      </c>
      <c r="X111" s="1">
        <f t="shared" si="7"/>
        <v>0.11671544155620589</v>
      </c>
      <c r="Y111" s="4">
        <v>34.68</v>
      </c>
      <c r="Z111" t="s">
        <v>27</v>
      </c>
    </row>
    <row r="112" spans="1:26" x14ac:dyDescent="0.6">
      <c r="A112" s="3">
        <v>38047</v>
      </c>
      <c r="B112" s="1">
        <f t="shared" si="4"/>
        <v>2004</v>
      </c>
      <c r="C112" s="1">
        <v>1</v>
      </c>
      <c r="D112" s="1">
        <f t="shared" si="5"/>
        <v>3</v>
      </c>
      <c r="E112" s="1">
        <v>354358</v>
      </c>
      <c r="F112" s="4">
        <v>88.457825703478278</v>
      </c>
      <c r="G112" s="1">
        <v>6158</v>
      </c>
      <c r="H112" s="1">
        <v>5.8</v>
      </c>
      <c r="I112" s="4">
        <v>1.0016129032258063</v>
      </c>
      <c r="J112" s="1">
        <v>3000.2826086956502</v>
      </c>
      <c r="K112" s="1">
        <v>53.4</v>
      </c>
      <c r="L112" s="1">
        <v>8802.7999999999993</v>
      </c>
      <c r="M112" s="1">
        <v>16.39</v>
      </c>
      <c r="N112" s="1">
        <v>95.8</v>
      </c>
      <c r="O112" s="1">
        <v>649048.25</v>
      </c>
      <c r="P112" s="1">
        <v>672</v>
      </c>
      <c r="Q112" s="1">
        <v>70.06</v>
      </c>
      <c r="R112" s="1">
        <v>27.26</v>
      </c>
      <c r="S112" s="1">
        <v>42.8</v>
      </c>
      <c r="T112" s="1">
        <f t="shared" si="6"/>
        <v>0.38909506137596345</v>
      </c>
      <c r="U112" s="1">
        <v>84.02</v>
      </c>
      <c r="V112" s="1">
        <v>51.13</v>
      </c>
      <c r="W112" s="1">
        <v>6.73</v>
      </c>
      <c r="X112" s="1">
        <f t="shared" si="7"/>
        <v>0.11631524369166955</v>
      </c>
      <c r="Y112" s="4">
        <v>36.74</v>
      </c>
      <c r="Z112" t="s">
        <v>27</v>
      </c>
    </row>
    <row r="113" spans="1:26" x14ac:dyDescent="0.6">
      <c r="A113" s="3">
        <v>38078</v>
      </c>
      <c r="B113" s="1">
        <f t="shared" si="4"/>
        <v>2004</v>
      </c>
      <c r="C113" s="1">
        <v>2</v>
      </c>
      <c r="D113" s="1">
        <f t="shared" si="5"/>
        <v>4</v>
      </c>
      <c r="E113" s="1">
        <v>349488</v>
      </c>
      <c r="F113" s="4">
        <v>89.836190722380948</v>
      </c>
      <c r="G113" s="1">
        <v>6199.1</v>
      </c>
      <c r="H113" s="1">
        <v>5.6</v>
      </c>
      <c r="I113" s="4">
        <v>1.0039999999999998</v>
      </c>
      <c r="J113" s="1">
        <v>2926.9749999999999</v>
      </c>
      <c r="K113" s="1">
        <v>53.2</v>
      </c>
      <c r="L113" s="1">
        <v>8849</v>
      </c>
      <c r="M113" s="1">
        <v>16.39</v>
      </c>
      <c r="N113" s="1">
        <v>94.2</v>
      </c>
      <c r="O113" s="1">
        <v>654706</v>
      </c>
      <c r="P113" s="1">
        <v>551</v>
      </c>
      <c r="Q113" s="1">
        <v>70.02</v>
      </c>
      <c r="R113" s="1">
        <v>27.21</v>
      </c>
      <c r="S113" s="1">
        <v>42.81</v>
      </c>
      <c r="T113" s="1">
        <f t="shared" si="6"/>
        <v>0.38860325621251068</v>
      </c>
      <c r="U113" s="1">
        <v>82.58</v>
      </c>
      <c r="V113" s="1">
        <v>49.41</v>
      </c>
      <c r="W113" s="1">
        <v>6.81</v>
      </c>
      <c r="X113" s="1">
        <f t="shared" si="7"/>
        <v>0.12113127001067235</v>
      </c>
      <c r="Y113" s="4">
        <v>36.75</v>
      </c>
      <c r="Z113" t="s">
        <v>27</v>
      </c>
    </row>
    <row r="114" spans="1:26" x14ac:dyDescent="0.6">
      <c r="A114" s="3">
        <v>38108</v>
      </c>
      <c r="B114" s="1">
        <f t="shared" si="4"/>
        <v>2004</v>
      </c>
      <c r="C114" s="1">
        <v>2</v>
      </c>
      <c r="D114" s="1">
        <f t="shared" si="5"/>
        <v>5</v>
      </c>
      <c r="E114" s="1">
        <v>351373</v>
      </c>
      <c r="F114" s="4">
        <v>90.548999404999989</v>
      </c>
      <c r="G114" s="1">
        <v>6275.9</v>
      </c>
      <c r="H114" s="1">
        <v>5.6</v>
      </c>
      <c r="I114" s="4">
        <v>1.004516129032258</v>
      </c>
      <c r="J114" s="1">
        <v>2728.46052631579</v>
      </c>
      <c r="K114" s="1">
        <v>52.9</v>
      </c>
      <c r="L114" s="1">
        <v>8922</v>
      </c>
      <c r="M114" s="1">
        <v>16.39</v>
      </c>
      <c r="N114" s="1">
        <v>90.2</v>
      </c>
      <c r="O114" s="1">
        <v>659547.5</v>
      </c>
      <c r="P114" s="1">
        <v>717</v>
      </c>
      <c r="Q114" s="1">
        <v>69.64</v>
      </c>
      <c r="R114" s="1">
        <v>27.02</v>
      </c>
      <c r="S114" s="1">
        <v>42.62</v>
      </c>
      <c r="T114" s="1">
        <f t="shared" si="6"/>
        <v>0.38799540493968981</v>
      </c>
      <c r="U114" s="1">
        <v>80.349999999999994</v>
      </c>
      <c r="V114" s="1">
        <v>47.58</v>
      </c>
      <c r="W114" s="1">
        <v>6.63</v>
      </c>
      <c r="X114" s="1">
        <f t="shared" si="7"/>
        <v>0.1223021582733813</v>
      </c>
      <c r="Y114" s="4">
        <v>40.28</v>
      </c>
      <c r="Z114" t="s">
        <v>27</v>
      </c>
    </row>
    <row r="115" spans="1:26" x14ac:dyDescent="0.6">
      <c r="A115" s="3">
        <v>38139</v>
      </c>
      <c r="B115" s="1">
        <f t="shared" si="4"/>
        <v>2004</v>
      </c>
      <c r="C115" s="1">
        <v>2</v>
      </c>
      <c r="D115" s="1">
        <f t="shared" si="5"/>
        <v>6</v>
      </c>
      <c r="E115" s="1">
        <v>354635</v>
      </c>
      <c r="F115" s="4">
        <v>89.155000167272732</v>
      </c>
      <c r="G115" s="1">
        <v>6278.1</v>
      </c>
      <c r="H115" s="1">
        <v>5.6</v>
      </c>
      <c r="I115" s="4">
        <v>1.0256666666666667</v>
      </c>
      <c r="J115" s="1">
        <v>2689.04545454545</v>
      </c>
      <c r="K115" s="1">
        <v>52.7</v>
      </c>
      <c r="L115" s="1">
        <v>8952.9</v>
      </c>
      <c r="M115" s="1">
        <v>16.39</v>
      </c>
      <c r="N115" s="1">
        <v>95.6</v>
      </c>
      <c r="O115" s="1">
        <v>661600.25</v>
      </c>
      <c r="P115" s="1">
        <v>639</v>
      </c>
      <c r="Q115" s="1">
        <v>71.16</v>
      </c>
      <c r="R115" s="1">
        <v>28.16</v>
      </c>
      <c r="S115" s="1">
        <v>43.01</v>
      </c>
      <c r="T115" s="1">
        <f t="shared" si="6"/>
        <v>0.39567233384853168</v>
      </c>
      <c r="U115" s="1">
        <v>83.49</v>
      </c>
      <c r="V115" s="1">
        <v>49.45</v>
      </c>
      <c r="W115" s="1">
        <v>7.32</v>
      </c>
      <c r="X115" s="1">
        <f t="shared" si="7"/>
        <v>0.12894134225823498</v>
      </c>
      <c r="Y115" s="4">
        <v>38.03</v>
      </c>
      <c r="Z115" t="s">
        <v>26</v>
      </c>
    </row>
    <row r="116" spans="1:26" x14ac:dyDescent="0.6">
      <c r="A116" s="3">
        <v>38169</v>
      </c>
      <c r="B116" s="1">
        <f t="shared" si="4"/>
        <v>2004</v>
      </c>
      <c r="C116" s="1">
        <v>3</v>
      </c>
      <c r="D116" s="1">
        <f t="shared" si="5"/>
        <v>7</v>
      </c>
      <c r="E116" s="1">
        <v>356710</v>
      </c>
      <c r="F116" s="4">
        <v>88.336363706818176</v>
      </c>
      <c r="G116" s="1">
        <v>6291.3</v>
      </c>
      <c r="H116" s="1">
        <v>5.5</v>
      </c>
      <c r="I116" s="4">
        <v>1.2635483870967741</v>
      </c>
      <c r="J116" s="1">
        <v>2816.79545454545</v>
      </c>
      <c r="K116" s="1">
        <v>52.8</v>
      </c>
      <c r="L116" s="1">
        <v>8981</v>
      </c>
      <c r="M116" s="1">
        <v>16.39</v>
      </c>
      <c r="N116" s="1">
        <v>96.7</v>
      </c>
      <c r="O116" s="1">
        <v>663322.4</v>
      </c>
      <c r="P116" s="1">
        <v>662</v>
      </c>
      <c r="Q116" s="1">
        <v>71.569999999999993</v>
      </c>
      <c r="R116" s="1">
        <v>28.55</v>
      </c>
      <c r="S116" s="1">
        <v>43.02</v>
      </c>
      <c r="T116" s="1">
        <f t="shared" si="6"/>
        <v>0.39891015788738293</v>
      </c>
      <c r="U116" s="1">
        <v>83.11</v>
      </c>
      <c r="V116" s="1">
        <v>49.9</v>
      </c>
      <c r="W116" s="1">
        <v>6.49</v>
      </c>
      <c r="X116" s="1">
        <f t="shared" si="7"/>
        <v>0.11509132824968966</v>
      </c>
      <c r="Y116" s="4">
        <v>40.78</v>
      </c>
      <c r="Z116" t="s">
        <v>27</v>
      </c>
    </row>
    <row r="117" spans="1:26" x14ac:dyDescent="0.6">
      <c r="A117" s="3">
        <v>38200</v>
      </c>
      <c r="B117" s="1">
        <f t="shared" si="4"/>
        <v>2004</v>
      </c>
      <c r="C117" s="1">
        <v>3</v>
      </c>
      <c r="D117" s="1">
        <f t="shared" si="5"/>
        <v>8</v>
      </c>
      <c r="E117" s="1">
        <v>355629</v>
      </c>
      <c r="F117" s="4">
        <v>88.875909284999992</v>
      </c>
      <c r="G117" s="1">
        <v>6317.9</v>
      </c>
      <c r="H117" s="1">
        <v>5.4</v>
      </c>
      <c r="I117" s="4">
        <v>1.4293548387096775</v>
      </c>
      <c r="J117" s="1">
        <v>2844.2023809523798</v>
      </c>
      <c r="K117" s="1">
        <v>52.8</v>
      </c>
      <c r="L117" s="1">
        <v>9012.9</v>
      </c>
      <c r="M117" s="1">
        <v>16.39</v>
      </c>
      <c r="N117" s="1">
        <v>95.9</v>
      </c>
      <c r="O117" s="1">
        <v>666894</v>
      </c>
      <c r="P117" s="1">
        <v>645</v>
      </c>
      <c r="Q117" s="1">
        <v>70.7</v>
      </c>
      <c r="R117" s="1">
        <v>28.35</v>
      </c>
      <c r="S117" s="1">
        <v>42.35</v>
      </c>
      <c r="T117" s="1">
        <f t="shared" si="6"/>
        <v>0.40099009900990101</v>
      </c>
      <c r="U117" s="1">
        <v>83.27</v>
      </c>
      <c r="V117" s="1">
        <v>49.7</v>
      </c>
      <c r="W117" s="1">
        <v>6.89</v>
      </c>
      <c r="X117" s="1">
        <f t="shared" si="7"/>
        <v>0.12175295988690581</v>
      </c>
      <c r="Y117" s="4">
        <v>44.9</v>
      </c>
      <c r="Z117" t="s">
        <v>27</v>
      </c>
    </row>
    <row r="118" spans="1:26" x14ac:dyDescent="0.6">
      <c r="A118" s="3">
        <v>38231</v>
      </c>
      <c r="B118" s="1">
        <f t="shared" si="4"/>
        <v>2004</v>
      </c>
      <c r="C118" s="1">
        <v>3</v>
      </c>
      <c r="D118" s="1">
        <f t="shared" si="5"/>
        <v>9</v>
      </c>
      <c r="E118" s="1">
        <v>361042</v>
      </c>
      <c r="F118" s="4">
        <v>88.655455155909095</v>
      </c>
      <c r="G118" s="1">
        <v>6352.3</v>
      </c>
      <c r="H118" s="1">
        <v>5.4</v>
      </c>
      <c r="I118" s="4">
        <v>1.6049999999999995</v>
      </c>
      <c r="J118" s="1">
        <v>2903.17045454545</v>
      </c>
      <c r="K118" s="1">
        <v>52.7</v>
      </c>
      <c r="L118" s="1">
        <v>9034.6</v>
      </c>
      <c r="M118" s="1">
        <v>16.39</v>
      </c>
      <c r="N118" s="1">
        <v>94.2</v>
      </c>
      <c r="O118" s="1">
        <v>669650.75</v>
      </c>
      <c r="P118" s="1">
        <v>588</v>
      </c>
      <c r="Q118" s="1">
        <v>71.31</v>
      </c>
      <c r="R118" s="1">
        <v>28.84</v>
      </c>
      <c r="S118" s="1">
        <v>42.46</v>
      </c>
      <c r="T118" s="1">
        <f t="shared" si="6"/>
        <v>0.40448807854137447</v>
      </c>
      <c r="U118" s="1">
        <v>83.54</v>
      </c>
      <c r="V118" s="1">
        <v>50.09</v>
      </c>
      <c r="W118" s="1">
        <v>6.62</v>
      </c>
      <c r="X118" s="1">
        <f t="shared" si="7"/>
        <v>0.11673426203491448</v>
      </c>
      <c r="Y118" s="4">
        <v>45.94</v>
      </c>
      <c r="Z118" t="s">
        <v>27</v>
      </c>
    </row>
    <row r="119" spans="1:26" x14ac:dyDescent="0.6">
      <c r="A119" s="3">
        <v>38261</v>
      </c>
      <c r="B119" s="1">
        <f t="shared" si="4"/>
        <v>2004</v>
      </c>
      <c r="C119" s="1">
        <v>4</v>
      </c>
      <c r="D119" s="1">
        <f t="shared" si="5"/>
        <v>10</v>
      </c>
      <c r="E119" s="1">
        <v>364476</v>
      </c>
      <c r="F119" s="4">
        <v>86.878094263809515</v>
      </c>
      <c r="G119" s="1">
        <v>6379.9</v>
      </c>
      <c r="H119" s="1">
        <v>5.5</v>
      </c>
      <c r="I119" s="4">
        <v>1.7609677419354837</v>
      </c>
      <c r="J119" s="1">
        <v>3009.4047619047601</v>
      </c>
      <c r="K119" s="1">
        <v>52.4</v>
      </c>
      <c r="L119" s="1">
        <v>9075.7999999999993</v>
      </c>
      <c r="M119" s="1">
        <v>16.39</v>
      </c>
      <c r="N119" s="1">
        <v>91.7</v>
      </c>
      <c r="O119" s="1">
        <v>669521.80000000005</v>
      </c>
      <c r="P119" s="1">
        <v>525</v>
      </c>
      <c r="Q119" s="1">
        <v>71.7</v>
      </c>
      <c r="R119" s="1">
        <v>28.85</v>
      </c>
      <c r="S119" s="1">
        <v>42.85</v>
      </c>
      <c r="T119" s="1">
        <f t="shared" si="6"/>
        <v>0.40237099023709905</v>
      </c>
      <c r="U119" s="1">
        <v>83.67</v>
      </c>
      <c r="V119" s="1">
        <v>50.25</v>
      </c>
      <c r="W119" s="1">
        <v>6.68</v>
      </c>
      <c r="X119" s="1">
        <f t="shared" si="7"/>
        <v>0.11733708062532935</v>
      </c>
      <c r="Y119" s="4">
        <v>53.28</v>
      </c>
      <c r="Z119" t="s">
        <v>27</v>
      </c>
    </row>
    <row r="120" spans="1:26" x14ac:dyDescent="0.6">
      <c r="A120" s="3">
        <v>38292</v>
      </c>
      <c r="B120" s="1">
        <f t="shared" si="4"/>
        <v>2004</v>
      </c>
      <c r="C120" s="1">
        <v>4</v>
      </c>
      <c r="D120" s="1">
        <f t="shared" si="5"/>
        <v>11</v>
      </c>
      <c r="E120" s="1">
        <v>373177</v>
      </c>
      <c r="F120" s="4">
        <v>83.598182332727276</v>
      </c>
      <c r="G120" s="1">
        <v>6406.5</v>
      </c>
      <c r="H120" s="1">
        <v>5.4</v>
      </c>
      <c r="I120" s="4">
        <v>1.9320000000000002</v>
      </c>
      <c r="J120" s="1">
        <v>3130.3090909090902</v>
      </c>
      <c r="K120" s="1">
        <v>52.4</v>
      </c>
      <c r="L120" s="1">
        <v>9081.2999999999993</v>
      </c>
      <c r="M120" s="1">
        <v>16.39</v>
      </c>
      <c r="N120" s="1">
        <v>92.8</v>
      </c>
      <c r="O120" s="1">
        <v>671016.25</v>
      </c>
      <c r="P120" s="1">
        <v>499</v>
      </c>
      <c r="Q120" s="1">
        <v>71.349999999999994</v>
      </c>
      <c r="R120" s="1">
        <v>28.32</v>
      </c>
      <c r="S120" s="1">
        <v>43.04</v>
      </c>
      <c r="T120" s="1">
        <f t="shared" si="6"/>
        <v>0.39686098654708518</v>
      </c>
      <c r="U120" s="1">
        <v>84.94</v>
      </c>
      <c r="V120" s="1">
        <v>50.91</v>
      </c>
      <c r="W120" s="1">
        <v>7.16</v>
      </c>
      <c r="X120" s="1">
        <f t="shared" si="7"/>
        <v>0.1232994661615292</v>
      </c>
      <c r="Y120" s="4">
        <v>48.47</v>
      </c>
      <c r="Z120" t="s">
        <v>26</v>
      </c>
    </row>
    <row r="121" spans="1:26" x14ac:dyDescent="0.6">
      <c r="A121" s="3">
        <v>38322</v>
      </c>
      <c r="B121" s="1">
        <f t="shared" si="4"/>
        <v>2004</v>
      </c>
      <c r="C121" s="1">
        <v>4</v>
      </c>
      <c r="D121" s="1">
        <f t="shared" si="5"/>
        <v>12</v>
      </c>
      <c r="E121" s="1">
        <v>373419</v>
      </c>
      <c r="F121" s="4">
        <v>81.56913027521739</v>
      </c>
      <c r="G121" s="1">
        <v>6424.7</v>
      </c>
      <c r="H121" s="1">
        <v>5.4</v>
      </c>
      <c r="I121" s="4">
        <v>2.1561290322580642</v>
      </c>
      <c r="J121" s="1">
        <v>3139.7857142857101</v>
      </c>
      <c r="K121" s="1">
        <v>52.5</v>
      </c>
      <c r="L121" s="1">
        <v>9419.7999999999993</v>
      </c>
      <c r="M121" s="1">
        <v>16.39</v>
      </c>
      <c r="N121" s="1">
        <v>97.1</v>
      </c>
      <c r="O121" s="1">
        <v>673443.6</v>
      </c>
      <c r="P121" s="1">
        <v>393</v>
      </c>
      <c r="Q121" s="1">
        <v>71.02</v>
      </c>
      <c r="R121" s="1">
        <v>28.52</v>
      </c>
      <c r="S121" s="1">
        <v>42.5</v>
      </c>
      <c r="T121" s="1">
        <f t="shared" si="6"/>
        <v>0.40157702055758943</v>
      </c>
      <c r="U121" s="1">
        <v>86.62</v>
      </c>
      <c r="V121" s="1">
        <v>52.31</v>
      </c>
      <c r="W121" s="1">
        <v>7.1</v>
      </c>
      <c r="X121" s="1">
        <f t="shared" si="7"/>
        <v>0.11950850025248273</v>
      </c>
      <c r="Y121" s="4">
        <v>43.15</v>
      </c>
      <c r="Z121" t="s">
        <v>26</v>
      </c>
    </row>
    <row r="122" spans="1:26" x14ac:dyDescent="0.6">
      <c r="A122" s="3">
        <v>38353</v>
      </c>
      <c r="B122" s="1">
        <f t="shared" si="4"/>
        <v>2005</v>
      </c>
      <c r="C122" s="1">
        <v>1</v>
      </c>
      <c r="D122" s="1">
        <f t="shared" si="5"/>
        <v>1</v>
      </c>
      <c r="E122" s="1">
        <v>378937</v>
      </c>
      <c r="F122" s="4">
        <v>83.111904689523797</v>
      </c>
      <c r="G122" s="1">
        <v>6431</v>
      </c>
      <c r="H122" s="1">
        <v>5.3</v>
      </c>
      <c r="I122" s="4">
        <v>2.2793548387096769</v>
      </c>
      <c r="J122" s="1">
        <v>3168.1</v>
      </c>
      <c r="K122" s="1">
        <v>52.4</v>
      </c>
      <c r="L122" s="1">
        <v>9082.2000000000007</v>
      </c>
      <c r="M122" s="1">
        <v>28.11</v>
      </c>
      <c r="N122" s="1">
        <v>95.5</v>
      </c>
      <c r="O122" s="1">
        <v>677077.75</v>
      </c>
      <c r="P122" s="1">
        <v>473</v>
      </c>
      <c r="Q122" s="1">
        <v>71.16</v>
      </c>
      <c r="R122" s="1">
        <v>28.71</v>
      </c>
      <c r="S122" s="1">
        <v>42.45</v>
      </c>
      <c r="T122" s="1">
        <f t="shared" si="6"/>
        <v>0.40345699831365939</v>
      </c>
      <c r="U122" s="1">
        <v>84.41</v>
      </c>
      <c r="V122" s="1">
        <v>50.62</v>
      </c>
      <c r="W122" s="1">
        <v>6.9</v>
      </c>
      <c r="X122" s="1">
        <f t="shared" si="7"/>
        <v>0.11995827538247568</v>
      </c>
      <c r="Y122" s="4">
        <v>46.84</v>
      </c>
      <c r="Z122" t="s">
        <v>27</v>
      </c>
    </row>
    <row r="123" spans="1:26" x14ac:dyDescent="0.6">
      <c r="A123" s="3">
        <v>38384</v>
      </c>
      <c r="B123" s="1">
        <f t="shared" si="4"/>
        <v>2005</v>
      </c>
      <c r="C123" s="1">
        <v>1</v>
      </c>
      <c r="D123" s="1">
        <f t="shared" si="5"/>
        <v>2</v>
      </c>
      <c r="E123" s="1">
        <v>381880</v>
      </c>
      <c r="F123" s="4">
        <v>83.723499679000014</v>
      </c>
      <c r="G123" s="1">
        <v>6439.1</v>
      </c>
      <c r="H123" s="1">
        <v>5.4</v>
      </c>
      <c r="I123" s="4">
        <v>2.5017857142857141</v>
      </c>
      <c r="J123" s="1">
        <v>3247.1</v>
      </c>
      <c r="K123" s="1">
        <v>52.1</v>
      </c>
      <c r="L123" s="1">
        <v>9109.5</v>
      </c>
      <c r="M123" s="1">
        <v>28.11</v>
      </c>
      <c r="N123" s="1">
        <v>94.1</v>
      </c>
      <c r="O123" s="1">
        <v>680690.5</v>
      </c>
      <c r="P123" s="1">
        <v>371</v>
      </c>
      <c r="Q123" s="1">
        <v>71.44</v>
      </c>
      <c r="R123" s="1">
        <v>28.81</v>
      </c>
      <c r="S123" s="1">
        <v>42.63</v>
      </c>
      <c r="T123" s="1">
        <f t="shared" si="6"/>
        <v>0.40327547592385216</v>
      </c>
      <c r="U123" s="1">
        <v>86.57</v>
      </c>
      <c r="V123" s="1">
        <v>52.29</v>
      </c>
      <c r="W123" s="1">
        <v>7.02</v>
      </c>
      <c r="X123" s="1">
        <f t="shared" si="7"/>
        <v>0.11836115326251896</v>
      </c>
      <c r="Y123" s="4">
        <v>48.15</v>
      </c>
      <c r="Z123" t="s">
        <v>27</v>
      </c>
    </row>
    <row r="124" spans="1:26" x14ac:dyDescent="0.6">
      <c r="A124" s="3">
        <v>38412</v>
      </c>
      <c r="B124" s="1">
        <f t="shared" si="4"/>
        <v>2005</v>
      </c>
      <c r="C124" s="1">
        <v>1</v>
      </c>
      <c r="D124" s="1">
        <f t="shared" si="5"/>
        <v>3</v>
      </c>
      <c r="E124" s="1">
        <v>374642</v>
      </c>
      <c r="F124" s="4">
        <v>82.836363359090925</v>
      </c>
      <c r="G124" s="1">
        <v>6448.4</v>
      </c>
      <c r="H124" s="1">
        <v>5.2</v>
      </c>
      <c r="I124" s="4">
        <v>2.6290322580645156</v>
      </c>
      <c r="J124" s="1">
        <v>3378.9047619047601</v>
      </c>
      <c r="K124" s="1">
        <v>51.7</v>
      </c>
      <c r="L124" s="1">
        <v>9169.2000000000007</v>
      </c>
      <c r="M124" s="1">
        <v>28.11</v>
      </c>
      <c r="N124" s="1">
        <v>92.6</v>
      </c>
      <c r="O124" s="1">
        <v>684479.5</v>
      </c>
      <c r="P124" s="1">
        <v>414</v>
      </c>
      <c r="Q124" s="1">
        <v>71.680000000000007</v>
      </c>
      <c r="R124" s="1">
        <v>28.99</v>
      </c>
      <c r="S124" s="1">
        <v>42.69</v>
      </c>
      <c r="T124" s="1">
        <f t="shared" si="6"/>
        <v>0.40443638392857145</v>
      </c>
      <c r="U124" s="1">
        <v>86.09</v>
      </c>
      <c r="V124" s="1">
        <v>51.97</v>
      </c>
      <c r="W124" s="1">
        <v>6.82</v>
      </c>
      <c r="X124" s="1">
        <f t="shared" si="7"/>
        <v>0.11600612349038952</v>
      </c>
      <c r="Y124" s="4">
        <v>54.19</v>
      </c>
      <c r="Z124" t="s">
        <v>27</v>
      </c>
    </row>
    <row r="125" spans="1:26" x14ac:dyDescent="0.6">
      <c r="A125" s="3">
        <v>38443</v>
      </c>
      <c r="B125" s="1">
        <f t="shared" si="4"/>
        <v>2005</v>
      </c>
      <c r="C125" s="1">
        <v>2</v>
      </c>
      <c r="D125" s="1">
        <f t="shared" si="5"/>
        <v>4</v>
      </c>
      <c r="E125" s="1">
        <v>385450</v>
      </c>
      <c r="F125" s="4">
        <v>84.267142886666662</v>
      </c>
      <c r="G125" s="1">
        <v>6462</v>
      </c>
      <c r="H125" s="1">
        <v>5.2</v>
      </c>
      <c r="I125" s="4">
        <v>2.7849999999999997</v>
      </c>
      <c r="J125" s="1">
        <v>3389.8095238095202</v>
      </c>
      <c r="K125" s="1">
        <v>51.4</v>
      </c>
      <c r="L125" s="1">
        <v>9223.7000000000007</v>
      </c>
      <c r="M125" s="1">
        <v>28.11</v>
      </c>
      <c r="N125" s="1">
        <v>87.7</v>
      </c>
      <c r="O125" s="1">
        <v>689602</v>
      </c>
      <c r="P125" s="1">
        <v>557</v>
      </c>
      <c r="Q125" s="1">
        <v>72.09</v>
      </c>
      <c r="R125" s="1">
        <v>29.1</v>
      </c>
      <c r="S125" s="1">
        <v>43</v>
      </c>
      <c r="T125" s="1">
        <f t="shared" si="6"/>
        <v>0.40360610263522889</v>
      </c>
      <c r="U125" s="1">
        <v>83.14</v>
      </c>
      <c r="V125" s="1">
        <v>49.19</v>
      </c>
      <c r="W125" s="1">
        <v>6.76</v>
      </c>
      <c r="X125" s="1">
        <f t="shared" si="7"/>
        <v>0.12082216264521894</v>
      </c>
      <c r="Y125" s="4">
        <v>52.98</v>
      </c>
      <c r="Z125" t="s">
        <v>26</v>
      </c>
    </row>
    <row r="126" spans="1:26" x14ac:dyDescent="0.6">
      <c r="A126" s="3">
        <v>38473</v>
      </c>
      <c r="B126" s="1">
        <f t="shared" si="4"/>
        <v>2005</v>
      </c>
      <c r="C126" s="1">
        <v>2</v>
      </c>
      <c r="D126" s="1">
        <f t="shared" si="5"/>
        <v>5</v>
      </c>
      <c r="E126" s="1">
        <v>395916</v>
      </c>
      <c r="F126" s="4">
        <v>85.628094990476185</v>
      </c>
      <c r="G126" s="1">
        <v>6479.2</v>
      </c>
      <c r="H126" s="1">
        <v>5.0999999999999996</v>
      </c>
      <c r="I126" s="4">
        <v>3.0025806451612915</v>
      </c>
      <c r="J126" s="1">
        <v>3241.9</v>
      </c>
      <c r="K126" s="1">
        <v>51.4</v>
      </c>
      <c r="L126" s="1">
        <v>9268.6</v>
      </c>
      <c r="M126" s="1">
        <v>28.11</v>
      </c>
      <c r="N126" s="1">
        <v>86.9</v>
      </c>
      <c r="O126" s="1">
        <v>692670.75</v>
      </c>
      <c r="P126" s="1">
        <v>491</v>
      </c>
      <c r="Q126" s="1">
        <v>72.09</v>
      </c>
      <c r="R126" s="1">
        <v>28.96</v>
      </c>
      <c r="S126" s="1">
        <v>43.13</v>
      </c>
      <c r="T126" s="1">
        <f t="shared" si="6"/>
        <v>0.40172007213205713</v>
      </c>
      <c r="U126" s="1">
        <v>82.33</v>
      </c>
      <c r="V126" s="1">
        <v>48.67</v>
      </c>
      <c r="W126" s="1">
        <v>6.43</v>
      </c>
      <c r="X126" s="1">
        <f t="shared" si="7"/>
        <v>0.11669691470054445</v>
      </c>
      <c r="Y126" s="4">
        <v>49.83</v>
      </c>
      <c r="Z126" t="s">
        <v>26</v>
      </c>
    </row>
    <row r="127" spans="1:26" x14ac:dyDescent="0.6">
      <c r="A127" s="3">
        <v>38504</v>
      </c>
      <c r="B127" s="1">
        <f t="shared" si="4"/>
        <v>2005</v>
      </c>
      <c r="C127" s="1">
        <v>2</v>
      </c>
      <c r="D127" s="1">
        <f t="shared" si="5"/>
        <v>6</v>
      </c>
      <c r="E127" s="1">
        <v>400506</v>
      </c>
      <c r="F127" s="4">
        <v>88.442272533181807</v>
      </c>
      <c r="G127" s="1">
        <v>6511.8</v>
      </c>
      <c r="H127" s="1">
        <v>5</v>
      </c>
      <c r="I127" s="4">
        <v>3.0356666666666658</v>
      </c>
      <c r="J127" s="1">
        <v>3529.7272727272698</v>
      </c>
      <c r="K127" s="1">
        <v>51.4</v>
      </c>
      <c r="L127" s="1">
        <v>9293.1</v>
      </c>
      <c r="M127" s="1">
        <v>28.11</v>
      </c>
      <c r="N127" s="1">
        <v>96</v>
      </c>
      <c r="O127" s="1">
        <v>695059.25</v>
      </c>
      <c r="P127" s="1">
        <v>469</v>
      </c>
      <c r="Q127" s="1">
        <v>71.66</v>
      </c>
      <c r="R127" s="1">
        <v>29.09</v>
      </c>
      <c r="S127" s="1">
        <v>42.57</v>
      </c>
      <c r="T127" s="1">
        <f t="shared" si="6"/>
        <v>0.40594473904549261</v>
      </c>
      <c r="U127" s="1">
        <v>85.71</v>
      </c>
      <c r="V127" s="1">
        <v>50.41</v>
      </c>
      <c r="W127" s="1">
        <v>7.56</v>
      </c>
      <c r="X127" s="1">
        <f t="shared" si="7"/>
        <v>0.13041228221493875</v>
      </c>
      <c r="Y127" s="4">
        <v>56.35</v>
      </c>
      <c r="Z127" t="s">
        <v>27</v>
      </c>
    </row>
    <row r="128" spans="1:26" x14ac:dyDescent="0.6">
      <c r="A128" s="3">
        <v>38534</v>
      </c>
      <c r="B128" s="1">
        <f t="shared" si="4"/>
        <v>2005</v>
      </c>
      <c r="C128" s="1">
        <v>3</v>
      </c>
      <c r="D128" s="1">
        <f t="shared" si="5"/>
        <v>7</v>
      </c>
      <c r="E128" s="1">
        <v>386590</v>
      </c>
      <c r="F128" s="4">
        <v>89.696666172380944</v>
      </c>
      <c r="G128" s="1">
        <v>6543.7</v>
      </c>
      <c r="H128" s="1">
        <v>5</v>
      </c>
      <c r="I128" s="4">
        <v>3.2625806451612904</v>
      </c>
      <c r="J128" s="1">
        <v>3608.4761904761899</v>
      </c>
      <c r="K128" s="1">
        <v>51.2</v>
      </c>
      <c r="L128" s="1">
        <v>9342.1</v>
      </c>
      <c r="M128" s="1">
        <v>28.11</v>
      </c>
      <c r="N128" s="1">
        <v>96.5</v>
      </c>
      <c r="O128" s="1">
        <v>697397.8</v>
      </c>
      <c r="P128" s="1">
        <v>447</v>
      </c>
      <c r="Q128" s="1">
        <v>71.569999999999993</v>
      </c>
      <c r="R128" s="1">
        <v>29.29</v>
      </c>
      <c r="S128" s="1">
        <v>42.27</v>
      </c>
      <c r="T128" s="1">
        <f t="shared" si="6"/>
        <v>0.40930687534935717</v>
      </c>
      <c r="U128" s="1">
        <v>83.67</v>
      </c>
      <c r="V128" s="1">
        <v>49.46</v>
      </c>
      <c r="W128" s="1">
        <v>7.06</v>
      </c>
      <c r="X128" s="1">
        <f t="shared" si="7"/>
        <v>0.12491153573956121</v>
      </c>
      <c r="Y128" s="4">
        <v>59</v>
      </c>
      <c r="Z128" t="s">
        <v>27</v>
      </c>
    </row>
    <row r="129" spans="1:26" x14ac:dyDescent="0.6">
      <c r="A129" s="3">
        <v>38565</v>
      </c>
      <c r="B129" s="1">
        <f t="shared" si="4"/>
        <v>2005</v>
      </c>
      <c r="C129" s="1">
        <v>3</v>
      </c>
      <c r="D129" s="1">
        <f t="shared" si="5"/>
        <v>8</v>
      </c>
      <c r="E129" s="1">
        <v>401287</v>
      </c>
      <c r="F129" s="4">
        <v>87.940869869999986</v>
      </c>
      <c r="G129" s="1">
        <v>6576.5</v>
      </c>
      <c r="H129" s="1">
        <v>4.9000000000000004</v>
      </c>
      <c r="I129" s="4">
        <v>3.4996774193548394</v>
      </c>
      <c r="J129" s="1">
        <v>3791.9090909090901</v>
      </c>
      <c r="K129" s="1">
        <v>50.9</v>
      </c>
      <c r="L129" s="1">
        <v>9394.7999999999993</v>
      </c>
      <c r="M129" s="1">
        <v>28.11</v>
      </c>
      <c r="N129" s="1">
        <v>89.1</v>
      </c>
      <c r="O129" s="1">
        <v>699855</v>
      </c>
      <c r="P129" s="1">
        <v>403</v>
      </c>
      <c r="Q129" s="1">
        <v>71.599999999999994</v>
      </c>
      <c r="R129" s="1">
        <v>29.19</v>
      </c>
      <c r="S129" s="1">
        <v>42.41</v>
      </c>
      <c r="T129" s="1">
        <f t="shared" si="6"/>
        <v>0.40768156424581009</v>
      </c>
      <c r="U129" s="1">
        <v>85.58</v>
      </c>
      <c r="V129" s="1">
        <v>51.25</v>
      </c>
      <c r="W129" s="1">
        <v>6.78</v>
      </c>
      <c r="X129" s="1">
        <f t="shared" si="7"/>
        <v>0.11683611924866448</v>
      </c>
      <c r="Y129" s="4">
        <v>64.989999999999995</v>
      </c>
      <c r="Z129" t="s">
        <v>27</v>
      </c>
    </row>
    <row r="130" spans="1:26" x14ac:dyDescent="0.6">
      <c r="A130" s="3">
        <v>38596</v>
      </c>
      <c r="B130" s="1">
        <f t="shared" ref="B130:B193" si="8">YEAR(A130)</f>
        <v>2005</v>
      </c>
      <c r="C130" s="1">
        <v>3</v>
      </c>
      <c r="D130" s="1">
        <f t="shared" ref="D130:D193" si="9">MONTH(A130)</f>
        <v>9</v>
      </c>
      <c r="E130" s="1">
        <v>404154</v>
      </c>
      <c r="F130" s="4">
        <v>88.080000013333333</v>
      </c>
      <c r="G130" s="1">
        <v>6610.3</v>
      </c>
      <c r="H130" s="1">
        <v>5</v>
      </c>
      <c r="I130" s="4">
        <v>3.6230000000000007</v>
      </c>
      <c r="J130" s="1">
        <v>3850.6590909090901</v>
      </c>
      <c r="K130" s="1">
        <v>50.3</v>
      </c>
      <c r="L130" s="1">
        <v>9452.2000000000007</v>
      </c>
      <c r="M130" s="1">
        <v>28.11</v>
      </c>
      <c r="N130" s="1">
        <v>76.900000000000006</v>
      </c>
      <c r="O130" s="1">
        <v>696982.8</v>
      </c>
      <c r="P130" s="1">
        <v>431</v>
      </c>
      <c r="Q130" s="1">
        <v>71.22</v>
      </c>
      <c r="R130" s="1">
        <v>29.48</v>
      </c>
      <c r="S130" s="1">
        <v>41.74</v>
      </c>
      <c r="T130" s="1">
        <f t="shared" si="6"/>
        <v>0.41392867172142656</v>
      </c>
      <c r="U130" s="1">
        <v>84.22</v>
      </c>
      <c r="V130" s="1">
        <v>49.77</v>
      </c>
      <c r="W130" s="1">
        <v>7.11</v>
      </c>
      <c r="X130" s="1">
        <f t="shared" si="7"/>
        <v>0.125</v>
      </c>
      <c r="Y130" s="4">
        <v>65.59</v>
      </c>
      <c r="Z130" t="s">
        <v>27</v>
      </c>
    </row>
    <row r="131" spans="1:26" x14ac:dyDescent="0.6">
      <c r="A131" s="3">
        <v>38626</v>
      </c>
      <c r="B131" s="1">
        <f t="shared" si="8"/>
        <v>2005</v>
      </c>
      <c r="C131" s="1">
        <v>4</v>
      </c>
      <c r="D131" s="1">
        <f t="shared" si="9"/>
        <v>10</v>
      </c>
      <c r="E131" s="1">
        <v>409487</v>
      </c>
      <c r="F131" s="4">
        <v>89.721904208095225</v>
      </c>
      <c r="G131" s="1">
        <v>6644.1</v>
      </c>
      <c r="H131" s="1">
        <v>5</v>
      </c>
      <c r="I131" s="4">
        <v>3.7793548387096778</v>
      </c>
      <c r="J131" s="1">
        <v>4056.1666666666702</v>
      </c>
      <c r="K131" s="1">
        <v>50.2</v>
      </c>
      <c r="L131" s="1">
        <v>9520</v>
      </c>
      <c r="M131" s="1">
        <v>28.11</v>
      </c>
      <c r="N131" s="1">
        <v>74.2</v>
      </c>
      <c r="O131" s="1">
        <v>687880</v>
      </c>
      <c r="P131" s="1">
        <v>416</v>
      </c>
      <c r="Q131" s="1">
        <v>71.260000000000005</v>
      </c>
      <c r="R131" s="1">
        <v>29.18</v>
      </c>
      <c r="S131" s="1">
        <v>42.09</v>
      </c>
      <c r="T131" s="1">
        <f t="shared" si="6"/>
        <v>0.40942893222954951</v>
      </c>
      <c r="U131" s="1">
        <v>82.18</v>
      </c>
      <c r="V131" s="1">
        <v>48.76</v>
      </c>
      <c r="W131" s="1">
        <v>6.95</v>
      </c>
      <c r="X131" s="1">
        <f t="shared" si="7"/>
        <v>0.12475318614252379</v>
      </c>
      <c r="Y131" s="4">
        <v>62.26</v>
      </c>
      <c r="Z131" t="s">
        <v>26</v>
      </c>
    </row>
    <row r="132" spans="1:26" x14ac:dyDescent="0.6">
      <c r="A132" s="3">
        <v>38657</v>
      </c>
      <c r="B132" s="1">
        <f t="shared" si="8"/>
        <v>2005</v>
      </c>
      <c r="C132" s="1">
        <v>4</v>
      </c>
      <c r="D132" s="1">
        <f t="shared" si="9"/>
        <v>11</v>
      </c>
      <c r="E132" s="1">
        <v>421486</v>
      </c>
      <c r="F132" s="4">
        <v>91.491905576666653</v>
      </c>
      <c r="G132" s="1">
        <v>6660.8</v>
      </c>
      <c r="H132" s="1">
        <v>5</v>
      </c>
      <c r="I132" s="4">
        <v>3.9990000000000001</v>
      </c>
      <c r="J132" s="1">
        <v>4278.1590909090901</v>
      </c>
      <c r="K132" s="1">
        <v>50.6</v>
      </c>
      <c r="L132" s="1">
        <v>9559.6</v>
      </c>
      <c r="M132" s="1">
        <v>28.11</v>
      </c>
      <c r="N132" s="1">
        <v>81.599999999999994</v>
      </c>
      <c r="O132" s="1">
        <v>684675</v>
      </c>
      <c r="P132" s="1">
        <v>315</v>
      </c>
      <c r="Q132" s="1">
        <v>71.760000000000005</v>
      </c>
      <c r="R132" s="1">
        <v>29.09</v>
      </c>
      <c r="S132" s="1">
        <v>42.67</v>
      </c>
      <c r="T132" s="1">
        <f t="shared" si="6"/>
        <v>0.40537904124860641</v>
      </c>
      <c r="U132" s="1">
        <v>84.98</v>
      </c>
      <c r="V132" s="1">
        <v>51.14</v>
      </c>
      <c r="W132" s="1">
        <v>7.15</v>
      </c>
      <c r="X132" s="1">
        <f t="shared" si="7"/>
        <v>0.12266254932235375</v>
      </c>
      <c r="Y132" s="4">
        <v>58.32</v>
      </c>
      <c r="Z132" t="s">
        <v>26</v>
      </c>
    </row>
    <row r="133" spans="1:26" x14ac:dyDescent="0.6">
      <c r="A133" s="3">
        <v>38687</v>
      </c>
      <c r="B133" s="1">
        <f t="shared" si="8"/>
        <v>2005</v>
      </c>
      <c r="C133" s="1">
        <v>4</v>
      </c>
      <c r="D133" s="1">
        <f t="shared" si="9"/>
        <v>12</v>
      </c>
      <c r="E133" s="1">
        <v>422981</v>
      </c>
      <c r="F133" s="4">
        <v>90.916190374285705</v>
      </c>
      <c r="G133" s="1">
        <v>6688</v>
      </c>
      <c r="H133" s="1">
        <v>4.9000000000000004</v>
      </c>
      <c r="I133" s="4">
        <v>4.1570967741935476</v>
      </c>
      <c r="J133" s="1">
        <v>4577.0249999999996</v>
      </c>
      <c r="K133" s="1">
        <v>50.8</v>
      </c>
      <c r="L133" s="1">
        <v>9588.7999999999993</v>
      </c>
      <c r="M133" s="1">
        <v>28.11</v>
      </c>
      <c r="N133" s="1">
        <v>91.5</v>
      </c>
      <c r="O133" s="1">
        <v>685200</v>
      </c>
      <c r="P133" s="1">
        <v>259</v>
      </c>
      <c r="Q133" s="1">
        <v>71.959999999999994</v>
      </c>
      <c r="R133" s="1">
        <v>28.99</v>
      </c>
      <c r="S133" s="1">
        <v>42.97</v>
      </c>
      <c r="T133" s="1">
        <f t="shared" si="6"/>
        <v>0.40286270150083381</v>
      </c>
      <c r="U133" s="1">
        <v>87.06</v>
      </c>
      <c r="V133" s="1">
        <v>52.88</v>
      </c>
      <c r="W133" s="1">
        <v>7.13</v>
      </c>
      <c r="X133" s="1">
        <f t="shared" si="7"/>
        <v>0.11881353107815362</v>
      </c>
      <c r="Y133" s="4">
        <v>59.41</v>
      </c>
      <c r="Z133" t="s">
        <v>27</v>
      </c>
    </row>
    <row r="134" spans="1:26" x14ac:dyDescent="0.6">
      <c r="A134" s="3">
        <v>38718</v>
      </c>
      <c r="B134" s="1">
        <f t="shared" si="8"/>
        <v>2006</v>
      </c>
      <c r="C134" s="1">
        <v>1</v>
      </c>
      <c r="D134" s="1">
        <f t="shared" si="9"/>
        <v>1</v>
      </c>
      <c r="E134" s="1">
        <v>415824</v>
      </c>
      <c r="F134" s="4">
        <v>89.030999755500005</v>
      </c>
      <c r="G134" s="1">
        <v>6730.3</v>
      </c>
      <c r="H134" s="1">
        <v>4.7</v>
      </c>
      <c r="I134" s="4">
        <v>4.2851612903225798</v>
      </c>
      <c r="J134" s="1">
        <v>4743.8571428571404</v>
      </c>
      <c r="K134" s="1">
        <v>50.4</v>
      </c>
      <c r="L134" s="1">
        <v>9732.7000000000007</v>
      </c>
      <c r="M134" s="1">
        <v>33.450000000000003</v>
      </c>
      <c r="N134" s="1">
        <v>91.2</v>
      </c>
      <c r="O134" s="1">
        <v>684199</v>
      </c>
      <c r="P134" s="1">
        <v>338</v>
      </c>
      <c r="Q134" s="1">
        <v>71.39</v>
      </c>
      <c r="R134" s="1">
        <v>28.67</v>
      </c>
      <c r="S134" s="1">
        <v>42.72</v>
      </c>
      <c r="T134" s="1">
        <f t="shared" si="6"/>
        <v>0.40159686230564506</v>
      </c>
      <c r="U134" s="1">
        <v>84.68</v>
      </c>
      <c r="V134" s="1">
        <v>50.78</v>
      </c>
      <c r="W134" s="1">
        <v>6.67</v>
      </c>
      <c r="X134" s="1">
        <f t="shared" si="7"/>
        <v>0.11610095735422106</v>
      </c>
      <c r="Y134" s="4">
        <v>65.489999999999995</v>
      </c>
      <c r="Z134" t="s">
        <v>27</v>
      </c>
    </row>
    <row r="135" spans="1:26" x14ac:dyDescent="0.6">
      <c r="A135" s="3">
        <v>38749</v>
      </c>
      <c r="B135" s="1">
        <f t="shared" si="8"/>
        <v>2006</v>
      </c>
      <c r="C135" s="1">
        <v>1</v>
      </c>
      <c r="D135" s="1">
        <f t="shared" si="9"/>
        <v>2</v>
      </c>
      <c r="E135" s="1">
        <v>421074</v>
      </c>
      <c r="F135" s="4">
        <v>90.352632222631598</v>
      </c>
      <c r="G135" s="1">
        <v>6754.9</v>
      </c>
      <c r="H135" s="1">
        <v>4.8</v>
      </c>
      <c r="I135" s="4">
        <v>4.491428571428572</v>
      </c>
      <c r="J135" s="1">
        <v>4974.9750000000004</v>
      </c>
      <c r="K135" s="1">
        <v>50.3</v>
      </c>
      <c r="L135" s="1">
        <v>9781.2000000000007</v>
      </c>
      <c r="M135" s="1">
        <v>33.450000000000003</v>
      </c>
      <c r="N135" s="1">
        <v>86.7</v>
      </c>
      <c r="O135" s="1">
        <v>684175</v>
      </c>
      <c r="P135" s="1">
        <v>306</v>
      </c>
      <c r="Q135" s="1">
        <v>71.31</v>
      </c>
      <c r="R135" s="1">
        <v>28.71</v>
      </c>
      <c r="S135" s="1">
        <v>42.6</v>
      </c>
      <c r="T135" s="1">
        <f t="shared" si="6"/>
        <v>0.40260832982751366</v>
      </c>
      <c r="U135" s="1">
        <v>87.5</v>
      </c>
      <c r="V135" s="1">
        <v>51.84</v>
      </c>
      <c r="W135" s="1">
        <v>7.71</v>
      </c>
      <c r="X135" s="1">
        <f t="shared" si="7"/>
        <v>0.12947103274559194</v>
      </c>
      <c r="Y135" s="4">
        <v>61.63</v>
      </c>
      <c r="Z135" t="s">
        <v>26</v>
      </c>
    </row>
    <row r="136" spans="1:26" x14ac:dyDescent="0.6">
      <c r="A136" s="3">
        <v>38777</v>
      </c>
      <c r="B136" s="1">
        <f t="shared" si="8"/>
        <v>2006</v>
      </c>
      <c r="C136" s="1">
        <v>1</v>
      </c>
      <c r="D136" s="1">
        <f t="shared" si="9"/>
        <v>3</v>
      </c>
      <c r="E136" s="1">
        <v>430457</v>
      </c>
      <c r="F136" s="4">
        <v>89.966956428260886</v>
      </c>
      <c r="G136" s="1">
        <v>6769.5</v>
      </c>
      <c r="H136" s="1">
        <v>4.7</v>
      </c>
      <c r="I136" s="4">
        <v>4.5893548387096761</v>
      </c>
      <c r="J136" s="1">
        <v>5123.6739130434798</v>
      </c>
      <c r="K136" s="1">
        <v>50</v>
      </c>
      <c r="L136" s="1">
        <v>9837.6</v>
      </c>
      <c r="M136" s="1">
        <v>33.450000000000003</v>
      </c>
      <c r="N136" s="1">
        <v>88.9</v>
      </c>
      <c r="O136" s="1">
        <v>685360</v>
      </c>
      <c r="P136" s="1">
        <v>407</v>
      </c>
      <c r="Q136" s="1">
        <v>71.19</v>
      </c>
      <c r="R136" s="1">
        <v>28.56</v>
      </c>
      <c r="S136" s="1">
        <v>42.63</v>
      </c>
      <c r="T136" s="1">
        <f t="shared" si="6"/>
        <v>0.40117994100294985</v>
      </c>
      <c r="U136" s="1">
        <v>86.77</v>
      </c>
      <c r="V136" s="1">
        <v>51.63</v>
      </c>
      <c r="W136" s="1">
        <v>7.49</v>
      </c>
      <c r="X136" s="1">
        <f t="shared" si="7"/>
        <v>0.1266914749661705</v>
      </c>
      <c r="Y136" s="4">
        <v>62.69</v>
      </c>
      <c r="Z136" t="s">
        <v>27</v>
      </c>
    </row>
    <row r="137" spans="1:26" x14ac:dyDescent="0.6">
      <c r="A137" s="3">
        <v>38808</v>
      </c>
      <c r="B137" s="1">
        <f t="shared" si="8"/>
        <v>2006</v>
      </c>
      <c r="C137" s="1">
        <v>2</v>
      </c>
      <c r="D137" s="1">
        <f t="shared" si="9"/>
        <v>4</v>
      </c>
      <c r="E137" s="1">
        <v>418625</v>
      </c>
      <c r="F137" s="4">
        <v>88.409473618947374</v>
      </c>
      <c r="G137" s="1">
        <v>6807</v>
      </c>
      <c r="H137" s="1">
        <v>4.7</v>
      </c>
      <c r="I137" s="4">
        <v>4.7903333333333338</v>
      </c>
      <c r="J137" s="1">
        <v>6404.4444444444398</v>
      </c>
      <c r="K137" s="1">
        <v>49.6</v>
      </c>
      <c r="L137" s="1">
        <v>9880.7000000000007</v>
      </c>
      <c r="M137" s="1">
        <v>33.450000000000003</v>
      </c>
      <c r="N137" s="1">
        <v>87.4</v>
      </c>
      <c r="O137" s="1">
        <v>687020.75</v>
      </c>
      <c r="P137" s="1">
        <v>429</v>
      </c>
      <c r="Q137" s="1">
        <v>71.260000000000005</v>
      </c>
      <c r="R137" s="1">
        <v>28.57</v>
      </c>
      <c r="S137" s="1">
        <v>42.69</v>
      </c>
      <c r="T137" s="1">
        <f t="shared" si="6"/>
        <v>0.40092618579848449</v>
      </c>
      <c r="U137" s="1">
        <v>83.26</v>
      </c>
      <c r="V137" s="1">
        <v>48.37</v>
      </c>
      <c r="W137" s="1">
        <v>7.73</v>
      </c>
      <c r="X137" s="1">
        <f t="shared" si="7"/>
        <v>0.13778966131907311</v>
      </c>
      <c r="Y137" s="4">
        <v>69.44</v>
      </c>
      <c r="Z137" t="s">
        <v>27</v>
      </c>
    </row>
    <row r="138" spans="1:26" x14ac:dyDescent="0.6">
      <c r="A138" s="3">
        <v>38838</v>
      </c>
      <c r="B138" s="1">
        <f t="shared" si="8"/>
        <v>2006</v>
      </c>
      <c r="C138" s="1">
        <v>2</v>
      </c>
      <c r="D138" s="1">
        <f t="shared" si="9"/>
        <v>5</v>
      </c>
      <c r="E138" s="1">
        <v>423472</v>
      </c>
      <c r="F138" s="4">
        <v>84.857272408636376</v>
      </c>
      <c r="G138" s="1">
        <v>6813.9</v>
      </c>
      <c r="H138" s="1">
        <v>4.5999999999999996</v>
      </c>
      <c r="I138" s="4">
        <v>4.9403225806451632</v>
      </c>
      <c r="J138" s="1">
        <v>8059.1904761904798</v>
      </c>
      <c r="K138" s="1">
        <v>49.4</v>
      </c>
      <c r="L138" s="1">
        <v>9900.9</v>
      </c>
      <c r="M138" s="1">
        <v>33.450000000000003</v>
      </c>
      <c r="N138" s="1">
        <v>79.099999999999994</v>
      </c>
      <c r="O138" s="1">
        <v>688463.25</v>
      </c>
      <c r="P138" s="1">
        <v>412</v>
      </c>
      <c r="Q138" s="1">
        <v>70.94</v>
      </c>
      <c r="R138" s="1">
        <v>28.34</v>
      </c>
      <c r="S138" s="1">
        <v>42.59</v>
      </c>
      <c r="T138" s="1">
        <f t="shared" si="6"/>
        <v>0.39954885097983922</v>
      </c>
      <c r="U138" s="1">
        <v>84.13</v>
      </c>
      <c r="V138" s="1">
        <v>48.79</v>
      </c>
      <c r="W138" s="1">
        <v>7.36</v>
      </c>
      <c r="X138" s="1">
        <f t="shared" si="7"/>
        <v>0.13107747105966164</v>
      </c>
      <c r="Y138" s="4">
        <v>70.84</v>
      </c>
      <c r="Z138" t="s">
        <v>27</v>
      </c>
    </row>
    <row r="139" spans="1:26" x14ac:dyDescent="0.6">
      <c r="A139" s="3">
        <v>38869</v>
      </c>
      <c r="B139" s="1">
        <f t="shared" si="8"/>
        <v>2006</v>
      </c>
      <c r="C139" s="1">
        <v>2</v>
      </c>
      <c r="D139" s="1">
        <f t="shared" si="9"/>
        <v>6</v>
      </c>
      <c r="E139" s="1">
        <v>427440</v>
      </c>
      <c r="F139" s="4">
        <v>85.76590902136364</v>
      </c>
      <c r="G139" s="1">
        <v>6852.1</v>
      </c>
      <c r="H139" s="1">
        <v>4.5999999999999996</v>
      </c>
      <c r="I139" s="4">
        <v>4.9910000000000005</v>
      </c>
      <c r="J139" s="1">
        <v>7222.7727272727298</v>
      </c>
      <c r="K139" s="1">
        <v>49.3</v>
      </c>
      <c r="L139" s="1">
        <v>9938.1</v>
      </c>
      <c r="M139" s="1">
        <v>33.450000000000003</v>
      </c>
      <c r="N139" s="1">
        <v>84.9</v>
      </c>
      <c r="O139" s="1">
        <v>688598</v>
      </c>
      <c r="P139" s="1">
        <v>438</v>
      </c>
      <c r="Q139" s="1">
        <v>70.89</v>
      </c>
      <c r="R139" s="1">
        <v>28.62</v>
      </c>
      <c r="S139" s="1">
        <v>42.27</v>
      </c>
      <c r="T139" s="1">
        <f t="shared" si="6"/>
        <v>0.40372407955988154</v>
      </c>
      <c r="U139" s="1">
        <v>85.85</v>
      </c>
      <c r="V139" s="1">
        <v>50.26</v>
      </c>
      <c r="W139" s="1">
        <v>7.71</v>
      </c>
      <c r="X139" s="1">
        <f t="shared" si="7"/>
        <v>0.13299982749698119</v>
      </c>
      <c r="Y139" s="4">
        <v>70.95</v>
      </c>
      <c r="Z139" t="s">
        <v>27</v>
      </c>
    </row>
    <row r="140" spans="1:26" x14ac:dyDescent="0.6">
      <c r="A140" s="3">
        <v>38899</v>
      </c>
      <c r="B140" s="1">
        <f t="shared" si="8"/>
        <v>2006</v>
      </c>
      <c r="C140" s="1">
        <v>3</v>
      </c>
      <c r="D140" s="1">
        <f t="shared" si="9"/>
        <v>7</v>
      </c>
      <c r="E140" s="1">
        <v>416849</v>
      </c>
      <c r="F140" s="4">
        <v>85.893000412499987</v>
      </c>
      <c r="G140" s="1">
        <v>6893.9</v>
      </c>
      <c r="H140" s="1">
        <v>4.7</v>
      </c>
      <c r="I140" s="4">
        <v>5.2351612903225817</v>
      </c>
      <c r="J140" s="1">
        <v>7726.7380952381</v>
      </c>
      <c r="K140" s="1">
        <v>49.1</v>
      </c>
      <c r="L140" s="1">
        <v>9967.9</v>
      </c>
      <c r="M140" s="1">
        <v>33.450000000000003</v>
      </c>
      <c r="N140" s="1">
        <v>84.7</v>
      </c>
      <c r="O140" s="1">
        <v>687847</v>
      </c>
      <c r="P140" s="1">
        <v>557</v>
      </c>
      <c r="Q140" s="1">
        <v>71.7</v>
      </c>
      <c r="R140" s="1">
        <v>28.77</v>
      </c>
      <c r="S140" s="1">
        <v>42.94</v>
      </c>
      <c r="T140" s="1">
        <f t="shared" si="6"/>
        <v>0.40119927485706319</v>
      </c>
      <c r="U140" s="1">
        <v>84.69</v>
      </c>
      <c r="V140" s="1">
        <v>49.59</v>
      </c>
      <c r="W140" s="1">
        <v>7.33</v>
      </c>
      <c r="X140" s="1">
        <f t="shared" si="7"/>
        <v>0.12877723120168658</v>
      </c>
      <c r="Y140" s="4">
        <v>74.41</v>
      </c>
      <c r="Z140" t="s">
        <v>27</v>
      </c>
    </row>
    <row r="141" spans="1:26" x14ac:dyDescent="0.6">
      <c r="A141" s="3">
        <v>38930</v>
      </c>
      <c r="B141" s="1">
        <f t="shared" si="8"/>
        <v>2006</v>
      </c>
      <c r="C141" s="1">
        <v>3</v>
      </c>
      <c r="D141" s="1">
        <f t="shared" si="9"/>
        <v>8</v>
      </c>
      <c r="E141" s="1">
        <v>418759</v>
      </c>
      <c r="F141" s="4">
        <v>85.045217430000008</v>
      </c>
      <c r="G141" s="1">
        <v>6925.3</v>
      </c>
      <c r="H141" s="1">
        <v>4.7</v>
      </c>
      <c r="I141" s="4">
        <v>5.2464516129032255</v>
      </c>
      <c r="J141" s="1">
        <v>7690.25</v>
      </c>
      <c r="K141" s="1">
        <v>49</v>
      </c>
      <c r="L141" s="1">
        <v>9990.9</v>
      </c>
      <c r="M141" s="1">
        <v>33.450000000000003</v>
      </c>
      <c r="N141" s="1">
        <v>82</v>
      </c>
      <c r="O141" s="1">
        <v>687843.75</v>
      </c>
      <c r="P141" s="1">
        <v>493</v>
      </c>
      <c r="Q141" s="1">
        <v>71.459999999999994</v>
      </c>
      <c r="R141" s="1">
        <v>28.87</v>
      </c>
      <c r="S141" s="1">
        <v>42.59</v>
      </c>
      <c r="T141" s="1">
        <f t="shared" si="6"/>
        <v>0.40400223901483345</v>
      </c>
      <c r="U141" s="1">
        <v>86.62</v>
      </c>
      <c r="V141" s="1">
        <v>50.58</v>
      </c>
      <c r="W141" s="1">
        <v>7.71</v>
      </c>
      <c r="X141" s="1">
        <f t="shared" si="7"/>
        <v>0.13226968605249614</v>
      </c>
      <c r="Y141" s="4">
        <v>73.040000000000006</v>
      </c>
      <c r="Z141" t="s">
        <v>26</v>
      </c>
    </row>
    <row r="142" spans="1:26" x14ac:dyDescent="0.6">
      <c r="A142" s="3">
        <v>38961</v>
      </c>
      <c r="B142" s="1">
        <f t="shared" si="8"/>
        <v>2006</v>
      </c>
      <c r="C142" s="1">
        <v>3</v>
      </c>
      <c r="D142" s="1">
        <f t="shared" si="9"/>
        <v>9</v>
      </c>
      <c r="E142" s="1">
        <v>435776</v>
      </c>
      <c r="F142" s="4">
        <v>85.604499817000018</v>
      </c>
      <c r="G142" s="1">
        <v>6952.6</v>
      </c>
      <c r="H142" s="1">
        <v>4.5</v>
      </c>
      <c r="I142" s="4">
        <v>5.2546666666666679</v>
      </c>
      <c r="J142" s="1">
        <v>7622.6428571428596</v>
      </c>
      <c r="K142" s="1">
        <v>49.3</v>
      </c>
      <c r="L142" s="1">
        <v>10018.200000000001</v>
      </c>
      <c r="M142" s="1">
        <v>33.450000000000003</v>
      </c>
      <c r="N142" s="1">
        <v>85.4</v>
      </c>
      <c r="O142" s="1">
        <v>687839.4</v>
      </c>
      <c r="P142" s="1">
        <v>387</v>
      </c>
      <c r="Q142" s="1">
        <v>71.3</v>
      </c>
      <c r="R142" s="1">
        <v>28.55</v>
      </c>
      <c r="S142" s="1">
        <v>42.75</v>
      </c>
      <c r="T142" s="1">
        <f t="shared" si="6"/>
        <v>0.40042075736325389</v>
      </c>
      <c r="U142" s="1">
        <v>85.99</v>
      </c>
      <c r="V142" s="1">
        <v>49.82</v>
      </c>
      <c r="W142" s="1">
        <v>7.87</v>
      </c>
      <c r="X142" s="1">
        <f t="shared" si="7"/>
        <v>0.13641879008493674</v>
      </c>
      <c r="Y142" s="4">
        <v>63.8</v>
      </c>
      <c r="Z142" t="s">
        <v>26</v>
      </c>
    </row>
    <row r="143" spans="1:26" x14ac:dyDescent="0.6">
      <c r="A143" s="3">
        <v>38991</v>
      </c>
      <c r="B143" s="1">
        <f t="shared" si="8"/>
        <v>2006</v>
      </c>
      <c r="C143" s="1">
        <v>4</v>
      </c>
      <c r="D143" s="1">
        <f t="shared" si="9"/>
        <v>10</v>
      </c>
      <c r="E143" s="1">
        <v>415798</v>
      </c>
      <c r="F143" s="4">
        <v>86.342725926363656</v>
      </c>
      <c r="G143" s="1">
        <v>7002</v>
      </c>
      <c r="H143" s="1">
        <v>4.4000000000000004</v>
      </c>
      <c r="I143" s="4">
        <v>5.2451612903225788</v>
      </c>
      <c r="J143" s="1">
        <v>7497.4090909090901</v>
      </c>
      <c r="K143" s="1">
        <v>49.5</v>
      </c>
      <c r="L143" s="1">
        <v>10039.9</v>
      </c>
      <c r="M143" s="1">
        <v>33.450000000000003</v>
      </c>
      <c r="N143" s="1">
        <v>93.6</v>
      </c>
      <c r="O143" s="1">
        <v>688121.5</v>
      </c>
      <c r="P143" s="1">
        <v>398</v>
      </c>
      <c r="Q143" s="1">
        <v>71.53</v>
      </c>
      <c r="R143" s="1">
        <v>28.38</v>
      </c>
      <c r="S143" s="1">
        <v>43.15</v>
      </c>
      <c r="T143" s="1">
        <f t="shared" si="6"/>
        <v>0.39675660562001958</v>
      </c>
      <c r="U143" s="1">
        <v>86.35</v>
      </c>
      <c r="V143" s="1">
        <v>50.3</v>
      </c>
      <c r="W143" s="1">
        <v>7.62</v>
      </c>
      <c r="X143" s="1">
        <f t="shared" si="7"/>
        <v>0.131560773480663</v>
      </c>
      <c r="Y143" s="4">
        <v>58.89</v>
      </c>
      <c r="Z143" t="s">
        <v>26</v>
      </c>
    </row>
    <row r="144" spans="1:26" x14ac:dyDescent="0.6">
      <c r="A144" s="3">
        <v>39022</v>
      </c>
      <c r="B144" s="1">
        <f t="shared" si="8"/>
        <v>2006</v>
      </c>
      <c r="C144" s="1">
        <v>4</v>
      </c>
      <c r="D144" s="1">
        <f t="shared" si="9"/>
        <v>11</v>
      </c>
      <c r="E144" s="1">
        <v>426451</v>
      </c>
      <c r="F144" s="4">
        <v>84.844545537727285</v>
      </c>
      <c r="G144" s="1">
        <v>7037.5</v>
      </c>
      <c r="H144" s="1">
        <v>4.5</v>
      </c>
      <c r="I144" s="4">
        <v>5.2456666666666676</v>
      </c>
      <c r="J144" s="1">
        <v>7029.2954545454504</v>
      </c>
      <c r="K144" s="1">
        <v>49.6</v>
      </c>
      <c r="L144" s="1">
        <v>10084.200000000001</v>
      </c>
      <c r="M144" s="1">
        <v>33.450000000000003</v>
      </c>
      <c r="N144" s="1">
        <v>92.1</v>
      </c>
      <c r="O144" s="1">
        <v>688582.5</v>
      </c>
      <c r="P144" s="1">
        <v>428</v>
      </c>
      <c r="Q144" s="1">
        <v>71.05</v>
      </c>
      <c r="R144" s="1">
        <v>27.94</v>
      </c>
      <c r="S144" s="1">
        <v>43.11</v>
      </c>
      <c r="T144" s="1">
        <f t="shared" si="6"/>
        <v>0.39324419422941592</v>
      </c>
      <c r="U144" s="1">
        <v>87.04</v>
      </c>
      <c r="V144" s="1">
        <v>51.1</v>
      </c>
      <c r="W144" s="1">
        <v>7.35</v>
      </c>
      <c r="X144" s="1">
        <f t="shared" si="7"/>
        <v>0.12574850299401197</v>
      </c>
      <c r="Y144" s="4">
        <v>59.08</v>
      </c>
      <c r="Z144" t="s">
        <v>27</v>
      </c>
    </row>
    <row r="145" spans="1:26" x14ac:dyDescent="0.6">
      <c r="A145" s="3">
        <v>39052</v>
      </c>
      <c r="B145" s="1">
        <f t="shared" si="8"/>
        <v>2006</v>
      </c>
      <c r="C145" s="1">
        <v>4</v>
      </c>
      <c r="D145" s="1">
        <f t="shared" si="9"/>
        <v>12</v>
      </c>
      <c r="E145" s="1">
        <v>437894</v>
      </c>
      <c r="F145" s="4">
        <v>83.355500411000008</v>
      </c>
      <c r="G145" s="1">
        <v>7080.4</v>
      </c>
      <c r="H145" s="1">
        <v>4.4000000000000004</v>
      </c>
      <c r="I145" s="4">
        <v>5.2380645161290298</v>
      </c>
      <c r="J145" s="1">
        <v>6680.9736842105303</v>
      </c>
      <c r="K145" s="1">
        <v>49.6</v>
      </c>
      <c r="L145" s="1">
        <v>10168.200000000001</v>
      </c>
      <c r="M145" s="1">
        <v>33.450000000000003</v>
      </c>
      <c r="N145" s="1">
        <v>91.7</v>
      </c>
      <c r="O145" s="1">
        <v>688605</v>
      </c>
      <c r="P145" s="1">
        <v>353</v>
      </c>
      <c r="Q145" s="1">
        <v>70.98</v>
      </c>
      <c r="R145" s="1">
        <v>27.84</v>
      </c>
      <c r="S145" s="1">
        <v>43.15</v>
      </c>
      <c r="T145" s="1">
        <f t="shared" si="6"/>
        <v>0.39216791097337655</v>
      </c>
      <c r="U145" s="1">
        <v>86.43</v>
      </c>
      <c r="V145" s="1">
        <v>51.05</v>
      </c>
      <c r="W145" s="1">
        <v>7.4</v>
      </c>
      <c r="X145" s="1">
        <f t="shared" si="7"/>
        <v>0.12660393498716854</v>
      </c>
      <c r="Y145" s="4">
        <v>61.96</v>
      </c>
      <c r="Z145" t="s">
        <v>27</v>
      </c>
    </row>
    <row r="146" spans="1:26" x14ac:dyDescent="0.6">
      <c r="A146" s="3">
        <v>39083</v>
      </c>
      <c r="B146" s="1">
        <f t="shared" si="8"/>
        <v>2007</v>
      </c>
      <c r="C146" s="1">
        <v>1</v>
      </c>
      <c r="D146" s="1">
        <f t="shared" si="9"/>
        <v>1</v>
      </c>
      <c r="E146" s="1">
        <v>427905</v>
      </c>
      <c r="F146" s="4">
        <v>84.780475797142856</v>
      </c>
      <c r="G146" s="1">
        <v>7118.5</v>
      </c>
      <c r="H146" s="1">
        <v>4.5999999999999996</v>
      </c>
      <c r="I146" s="4">
        <v>5.2483870967741924</v>
      </c>
      <c r="J146" s="1">
        <v>5689.3409090909099</v>
      </c>
      <c r="K146" s="1">
        <v>49.4</v>
      </c>
      <c r="L146" s="1">
        <v>10200.4</v>
      </c>
      <c r="M146" s="1">
        <v>36.630000000000003</v>
      </c>
      <c r="N146" s="1">
        <v>96.9</v>
      </c>
      <c r="O146" s="1">
        <v>688605</v>
      </c>
      <c r="P146" s="1">
        <v>525</v>
      </c>
      <c r="Q146" s="1">
        <v>70.45</v>
      </c>
      <c r="R146" s="1">
        <v>27.41</v>
      </c>
      <c r="S146" s="1">
        <v>43.04</v>
      </c>
      <c r="T146" s="1">
        <f t="shared" si="6"/>
        <v>0.38907026259758692</v>
      </c>
      <c r="U146" s="1">
        <v>86.49</v>
      </c>
      <c r="V146" s="1">
        <v>49.91</v>
      </c>
      <c r="W146" s="1">
        <v>7.96</v>
      </c>
      <c r="X146" s="1">
        <f t="shared" si="7"/>
        <v>0.13754968031795403</v>
      </c>
      <c r="Y146" s="4">
        <v>54.51</v>
      </c>
      <c r="Z146" t="s">
        <v>26</v>
      </c>
    </row>
    <row r="147" spans="1:26" x14ac:dyDescent="0.6">
      <c r="A147" s="3">
        <v>39114</v>
      </c>
      <c r="B147" s="1">
        <f t="shared" si="8"/>
        <v>2007</v>
      </c>
      <c r="C147" s="1">
        <v>1</v>
      </c>
      <c r="D147" s="1">
        <f t="shared" si="9"/>
        <v>2</v>
      </c>
      <c r="E147" s="1">
        <v>430410</v>
      </c>
      <c r="F147" s="4">
        <v>84.40631585368422</v>
      </c>
      <c r="G147" s="1">
        <v>7134.6</v>
      </c>
      <c r="H147" s="1">
        <v>4.5</v>
      </c>
      <c r="I147" s="4">
        <v>5.2589285714285712</v>
      </c>
      <c r="J147" s="1">
        <v>5718.15</v>
      </c>
      <c r="K147" s="1">
        <v>49.1</v>
      </c>
      <c r="L147" s="1">
        <v>10265.799999999999</v>
      </c>
      <c r="M147" s="1">
        <v>36.630000000000003</v>
      </c>
      <c r="N147" s="1">
        <v>91.3</v>
      </c>
      <c r="O147" s="1">
        <v>688605</v>
      </c>
      <c r="P147" s="1">
        <v>367</v>
      </c>
      <c r="Q147" s="1">
        <v>70.86</v>
      </c>
      <c r="R147" s="1">
        <v>27.47</v>
      </c>
      <c r="S147" s="1">
        <v>43.39</v>
      </c>
      <c r="T147" s="1">
        <f t="shared" si="6"/>
        <v>0.38766581992661586</v>
      </c>
      <c r="U147" s="1">
        <v>88.19</v>
      </c>
      <c r="V147" s="1">
        <v>51.64</v>
      </c>
      <c r="W147" s="1">
        <v>7.38</v>
      </c>
      <c r="X147" s="1">
        <f t="shared" si="7"/>
        <v>0.12504235852253473</v>
      </c>
      <c r="Y147" s="4">
        <v>59.28</v>
      </c>
      <c r="Z147" t="s">
        <v>27</v>
      </c>
    </row>
    <row r="148" spans="1:26" x14ac:dyDescent="0.6">
      <c r="A148" s="3">
        <v>39142</v>
      </c>
      <c r="B148" s="1">
        <f t="shared" si="8"/>
        <v>2007</v>
      </c>
      <c r="C148" s="1">
        <v>1</v>
      </c>
      <c r="D148" s="1">
        <f t="shared" si="9"/>
        <v>3</v>
      </c>
      <c r="E148" s="1">
        <v>442158</v>
      </c>
      <c r="F148" s="4">
        <v>83.484090632272711</v>
      </c>
      <c r="G148" s="1">
        <v>7168.5</v>
      </c>
      <c r="H148" s="1">
        <v>4.4000000000000004</v>
      </c>
      <c r="I148" s="4">
        <v>5.256774193548388</v>
      </c>
      <c r="J148" s="1">
        <v>6465.2954545454504</v>
      </c>
      <c r="K148" s="1">
        <v>48.7</v>
      </c>
      <c r="L148" s="1">
        <v>10337</v>
      </c>
      <c r="M148" s="1">
        <v>36.630000000000003</v>
      </c>
      <c r="N148" s="1">
        <v>88.4</v>
      </c>
      <c r="O148" s="1">
        <v>688603.6</v>
      </c>
      <c r="P148" s="1">
        <v>533</v>
      </c>
      <c r="Q148" s="1">
        <v>70.84</v>
      </c>
      <c r="R148" s="1">
        <v>27.5</v>
      </c>
      <c r="S148" s="1">
        <v>43.34</v>
      </c>
      <c r="T148" s="1">
        <f t="shared" si="6"/>
        <v>0.38819875776397511</v>
      </c>
      <c r="U148" s="1">
        <v>87.62</v>
      </c>
      <c r="V148" s="1">
        <v>50.52</v>
      </c>
      <c r="W148" s="1">
        <v>7.83</v>
      </c>
      <c r="X148" s="1">
        <f t="shared" si="7"/>
        <v>0.13419023136246785</v>
      </c>
      <c r="Y148" s="4">
        <v>60.44</v>
      </c>
      <c r="Z148" t="s">
        <v>27</v>
      </c>
    </row>
    <row r="149" spans="1:26" x14ac:dyDescent="0.6">
      <c r="A149" s="3">
        <v>39173</v>
      </c>
      <c r="B149" s="1">
        <f t="shared" si="8"/>
        <v>2007</v>
      </c>
      <c r="C149" s="1">
        <v>2</v>
      </c>
      <c r="D149" s="1">
        <f t="shared" si="9"/>
        <v>4</v>
      </c>
      <c r="E149" s="1">
        <v>446596</v>
      </c>
      <c r="F149" s="4">
        <v>82.149999618500004</v>
      </c>
      <c r="G149" s="1">
        <v>7241</v>
      </c>
      <c r="H149" s="1">
        <v>4.5</v>
      </c>
      <c r="I149" s="4">
        <v>5.249666666666668</v>
      </c>
      <c r="J149" s="1">
        <v>7753.3421052631602</v>
      </c>
      <c r="K149" s="1">
        <v>48.4</v>
      </c>
      <c r="L149" s="1">
        <v>10376.5</v>
      </c>
      <c r="M149" s="1">
        <v>36.630000000000003</v>
      </c>
      <c r="N149" s="1">
        <v>87.1</v>
      </c>
      <c r="O149" s="1">
        <v>688978.5</v>
      </c>
      <c r="P149" s="1">
        <v>486</v>
      </c>
      <c r="Q149" s="1">
        <v>71.040000000000006</v>
      </c>
      <c r="R149" s="1">
        <v>27.68</v>
      </c>
      <c r="S149" s="1">
        <v>43.36</v>
      </c>
      <c r="T149" s="1">
        <f t="shared" si="6"/>
        <v>0.38963963963963966</v>
      </c>
      <c r="U149" s="1">
        <v>85.52</v>
      </c>
      <c r="V149" s="1">
        <v>49.07</v>
      </c>
      <c r="W149" s="1">
        <v>7.88</v>
      </c>
      <c r="X149" s="1">
        <f t="shared" si="7"/>
        <v>0.13836698858647936</v>
      </c>
      <c r="Y149" s="4">
        <v>63.98</v>
      </c>
      <c r="Z149" t="s">
        <v>27</v>
      </c>
    </row>
    <row r="150" spans="1:26" x14ac:dyDescent="0.6">
      <c r="A150" s="3">
        <v>39203</v>
      </c>
      <c r="B150" s="1">
        <f t="shared" si="8"/>
        <v>2007</v>
      </c>
      <c r="C150" s="1">
        <v>2</v>
      </c>
      <c r="D150" s="1">
        <f t="shared" si="9"/>
        <v>5</v>
      </c>
      <c r="E150" s="1">
        <v>445891</v>
      </c>
      <c r="F150" s="4">
        <v>82.109999916363648</v>
      </c>
      <c r="G150" s="1">
        <v>7254.9</v>
      </c>
      <c r="H150" s="1">
        <v>4.4000000000000004</v>
      </c>
      <c r="I150" s="4">
        <v>5.2535483870967727</v>
      </c>
      <c r="J150" s="1">
        <v>7677.9523809523798</v>
      </c>
      <c r="K150" s="1">
        <v>48.1</v>
      </c>
      <c r="L150" s="1">
        <v>10412.700000000001</v>
      </c>
      <c r="M150" s="1">
        <v>36.630000000000003</v>
      </c>
      <c r="N150" s="1">
        <v>88.3</v>
      </c>
      <c r="O150" s="1">
        <v>689691.25</v>
      </c>
      <c r="P150" s="1">
        <v>494</v>
      </c>
      <c r="Q150" s="1">
        <v>70.53</v>
      </c>
      <c r="R150" s="1">
        <v>27.49</v>
      </c>
      <c r="S150" s="1">
        <v>43.04</v>
      </c>
      <c r="T150" s="1">
        <f t="shared" si="6"/>
        <v>0.38976322132425917</v>
      </c>
      <c r="U150" s="1">
        <v>86.21</v>
      </c>
      <c r="V150" s="1">
        <v>49</v>
      </c>
      <c r="W150" s="1">
        <v>8.2100000000000009</v>
      </c>
      <c r="X150" s="1">
        <f t="shared" si="7"/>
        <v>0.14350638000349591</v>
      </c>
      <c r="Y150" s="4">
        <v>63.45</v>
      </c>
      <c r="Z150" t="s">
        <v>26</v>
      </c>
    </row>
    <row r="151" spans="1:26" x14ac:dyDescent="0.6">
      <c r="A151" s="3">
        <v>39234</v>
      </c>
      <c r="B151" s="1">
        <f t="shared" si="8"/>
        <v>2007</v>
      </c>
      <c r="C151" s="1">
        <v>2</v>
      </c>
      <c r="D151" s="1">
        <f t="shared" si="9"/>
        <v>6</v>
      </c>
      <c r="E151" s="1">
        <v>446539</v>
      </c>
      <c r="F151" s="4">
        <v>82.466190156190478</v>
      </c>
      <c r="G151" s="1">
        <v>7288.1</v>
      </c>
      <c r="H151" s="1">
        <v>4.5999999999999996</v>
      </c>
      <c r="I151" s="4">
        <v>5.2539999999999996</v>
      </c>
      <c r="J151" s="1">
        <v>7514.2380952381</v>
      </c>
      <c r="K151" s="1">
        <v>48</v>
      </c>
      <c r="L151" s="1">
        <v>10429.1</v>
      </c>
      <c r="M151" s="1">
        <v>36.630000000000003</v>
      </c>
      <c r="N151" s="1">
        <v>85.3</v>
      </c>
      <c r="O151" s="1">
        <v>690270</v>
      </c>
      <c r="P151" s="1">
        <v>594</v>
      </c>
      <c r="Q151" s="1">
        <v>70.16</v>
      </c>
      <c r="R151" s="1">
        <v>27.38</v>
      </c>
      <c r="S151" s="1">
        <v>42.78</v>
      </c>
      <c r="T151" s="1">
        <f t="shared" si="6"/>
        <v>0.3902508551881414</v>
      </c>
      <c r="U151" s="1">
        <v>87.47</v>
      </c>
      <c r="V151" s="1">
        <v>49.62</v>
      </c>
      <c r="W151" s="1">
        <v>8.17</v>
      </c>
      <c r="X151" s="1">
        <f t="shared" si="7"/>
        <v>0.14137394012804982</v>
      </c>
      <c r="Y151" s="4">
        <v>67.489999999999995</v>
      </c>
      <c r="Z151" t="s">
        <v>27</v>
      </c>
    </row>
    <row r="152" spans="1:26" x14ac:dyDescent="0.6">
      <c r="A152" s="3">
        <v>39264</v>
      </c>
      <c r="B152" s="1">
        <f t="shared" si="8"/>
        <v>2007</v>
      </c>
      <c r="C152" s="1">
        <v>3</v>
      </c>
      <c r="D152" s="1">
        <f t="shared" si="9"/>
        <v>7</v>
      </c>
      <c r="E152" s="1">
        <v>450464</v>
      </c>
      <c r="F152" s="4">
        <v>80.778570993333332</v>
      </c>
      <c r="G152" s="1">
        <v>7319</v>
      </c>
      <c r="H152" s="1">
        <v>4.7</v>
      </c>
      <c r="I152" s="4">
        <v>5.258387096774193</v>
      </c>
      <c r="J152" s="1">
        <v>7980.9318181818198</v>
      </c>
      <c r="K152" s="1">
        <v>48</v>
      </c>
      <c r="L152" s="1">
        <v>10456.299999999999</v>
      </c>
      <c r="M152" s="1">
        <v>36.630000000000003</v>
      </c>
      <c r="N152" s="1">
        <v>90.4</v>
      </c>
      <c r="O152" s="1">
        <v>690270</v>
      </c>
      <c r="P152" s="1">
        <v>538</v>
      </c>
      <c r="Q152" s="1">
        <v>70.73</v>
      </c>
      <c r="R152" s="1">
        <v>27.62</v>
      </c>
      <c r="S152" s="1">
        <v>43.11</v>
      </c>
      <c r="T152" s="1">
        <f t="shared" si="6"/>
        <v>0.3904990810123003</v>
      </c>
      <c r="U152" s="1">
        <v>87.49</v>
      </c>
      <c r="V152" s="1">
        <v>49.74</v>
      </c>
      <c r="W152" s="1">
        <v>8.5</v>
      </c>
      <c r="X152" s="1">
        <f t="shared" si="7"/>
        <v>0.14594780219780221</v>
      </c>
      <c r="Y152" s="4">
        <v>74.12</v>
      </c>
      <c r="Z152" t="s">
        <v>27</v>
      </c>
    </row>
    <row r="153" spans="1:26" x14ac:dyDescent="0.6">
      <c r="A153" s="3">
        <v>39295</v>
      </c>
      <c r="B153" s="1">
        <f t="shared" si="8"/>
        <v>2007</v>
      </c>
      <c r="C153" s="1">
        <v>3</v>
      </c>
      <c r="D153" s="1">
        <f t="shared" si="9"/>
        <v>8</v>
      </c>
      <c r="E153" s="1">
        <v>452598</v>
      </c>
      <c r="F153" s="4">
        <v>80.934782609565218</v>
      </c>
      <c r="G153" s="1">
        <v>7395.1</v>
      </c>
      <c r="H153" s="1">
        <v>4.5999999999999996</v>
      </c>
      <c r="I153" s="4">
        <v>5.0222580645161292</v>
      </c>
      <c r="J153" s="1">
        <v>7500.2045454545496</v>
      </c>
      <c r="K153" s="1">
        <v>48.1</v>
      </c>
      <c r="L153" s="1">
        <v>10467.299999999999</v>
      </c>
      <c r="M153" s="1">
        <v>36.630000000000003</v>
      </c>
      <c r="N153" s="1">
        <v>83.4</v>
      </c>
      <c r="O153" s="1">
        <v>690270.4</v>
      </c>
      <c r="P153" s="1">
        <v>558</v>
      </c>
      <c r="Q153" s="1">
        <v>70.14</v>
      </c>
      <c r="R153" s="1">
        <v>27.6</v>
      </c>
      <c r="S153" s="1">
        <v>42.54</v>
      </c>
      <c r="T153" s="1">
        <f t="shared" si="6"/>
        <v>0.39349871685201027</v>
      </c>
      <c r="U153" s="1">
        <v>87.15</v>
      </c>
      <c r="V153" s="1">
        <v>50.2</v>
      </c>
      <c r="W153" s="1">
        <v>7.37</v>
      </c>
      <c r="X153" s="1">
        <f t="shared" si="7"/>
        <v>0.12801806496439117</v>
      </c>
      <c r="Y153" s="4">
        <v>72.36</v>
      </c>
      <c r="Z153" t="s">
        <v>26</v>
      </c>
    </row>
    <row r="154" spans="1:26" x14ac:dyDescent="0.6">
      <c r="A154" s="3">
        <v>39326</v>
      </c>
      <c r="B154" s="1">
        <f t="shared" si="8"/>
        <v>2007</v>
      </c>
      <c r="C154" s="1">
        <v>3</v>
      </c>
      <c r="D154" s="1">
        <f t="shared" si="9"/>
        <v>9</v>
      </c>
      <c r="E154" s="1">
        <v>448633</v>
      </c>
      <c r="F154" s="4">
        <v>79.302105149999988</v>
      </c>
      <c r="G154" s="1">
        <v>7413.3</v>
      </c>
      <c r="H154" s="1">
        <v>4.7</v>
      </c>
      <c r="I154" s="4">
        <v>4.9380000000000015</v>
      </c>
      <c r="J154" s="1">
        <v>7671.35</v>
      </c>
      <c r="K154" s="1">
        <v>48</v>
      </c>
      <c r="L154" s="1">
        <v>10524.1</v>
      </c>
      <c r="M154" s="1">
        <v>36.630000000000003</v>
      </c>
      <c r="N154" s="1">
        <v>83.4</v>
      </c>
      <c r="O154" s="1">
        <v>691673.5</v>
      </c>
      <c r="P154" s="1">
        <v>565</v>
      </c>
      <c r="Q154" s="1">
        <v>70.77</v>
      </c>
      <c r="R154" s="1">
        <v>28.18</v>
      </c>
      <c r="S154" s="1">
        <v>42.59</v>
      </c>
      <c r="T154" s="1">
        <f t="shared" si="6"/>
        <v>0.39819132400734769</v>
      </c>
      <c r="U154" s="1">
        <v>87.15</v>
      </c>
      <c r="V154" s="1">
        <v>49.77</v>
      </c>
      <c r="W154" s="1">
        <v>7.82</v>
      </c>
      <c r="X154" s="1">
        <f t="shared" si="7"/>
        <v>0.13578746310123285</v>
      </c>
      <c r="Y154" s="4">
        <v>79.91</v>
      </c>
      <c r="Z154" t="s">
        <v>27</v>
      </c>
    </row>
    <row r="155" spans="1:26" x14ac:dyDescent="0.6">
      <c r="A155" s="3">
        <v>39356</v>
      </c>
      <c r="B155" s="1">
        <f t="shared" si="8"/>
        <v>2007</v>
      </c>
      <c r="C155" s="1">
        <v>4</v>
      </c>
      <c r="D155" s="1">
        <f t="shared" si="9"/>
        <v>10</v>
      </c>
      <c r="E155" s="1">
        <v>458907</v>
      </c>
      <c r="F155" s="4">
        <v>77.847825755652167</v>
      </c>
      <c r="G155" s="1">
        <v>7428.4</v>
      </c>
      <c r="H155" s="1">
        <v>4.7</v>
      </c>
      <c r="I155" s="4">
        <v>4.7554838709677405</v>
      </c>
      <c r="J155" s="1">
        <v>8020.5869565217399</v>
      </c>
      <c r="K155" s="1">
        <v>47.9</v>
      </c>
      <c r="L155" s="1">
        <v>10547.9</v>
      </c>
      <c r="M155" s="1">
        <v>36.630000000000003</v>
      </c>
      <c r="N155" s="1">
        <v>80.900000000000006</v>
      </c>
      <c r="O155" s="1">
        <v>693475.5</v>
      </c>
      <c r="P155" s="1">
        <v>568</v>
      </c>
      <c r="Q155" s="1">
        <v>71.459999999999994</v>
      </c>
      <c r="R155" s="1">
        <v>28.28</v>
      </c>
      <c r="S155" s="1">
        <v>43.18</v>
      </c>
      <c r="T155" s="1">
        <f t="shared" ref="T155:T218" si="10">R155/(R155+S155)</f>
        <v>0.39574587181640075</v>
      </c>
      <c r="U155" s="1">
        <v>88.41</v>
      </c>
      <c r="V155" s="1">
        <v>50.76</v>
      </c>
      <c r="W155" s="1">
        <v>7.86</v>
      </c>
      <c r="X155" s="1">
        <f t="shared" ref="X155:X218" si="11">W155/(V155+W155)</f>
        <v>0.13408393039918118</v>
      </c>
      <c r="Y155" s="4">
        <v>85.8</v>
      </c>
      <c r="Z155" t="s">
        <v>27</v>
      </c>
    </row>
    <row r="156" spans="1:26" x14ac:dyDescent="0.6">
      <c r="A156" s="3">
        <v>39387</v>
      </c>
      <c r="B156" s="1">
        <f t="shared" si="8"/>
        <v>2007</v>
      </c>
      <c r="C156" s="1">
        <v>4</v>
      </c>
      <c r="D156" s="1">
        <f t="shared" si="9"/>
        <v>11</v>
      </c>
      <c r="E156" s="1">
        <v>464910</v>
      </c>
      <c r="F156" s="4">
        <v>75.66904740095238</v>
      </c>
      <c r="G156" s="1">
        <v>7453.8</v>
      </c>
      <c r="H156" s="1">
        <v>4.7</v>
      </c>
      <c r="I156" s="4">
        <v>4.4866666666666681</v>
      </c>
      <c r="J156" s="1">
        <v>6957.4318181818198</v>
      </c>
      <c r="K156" s="1">
        <v>47.6</v>
      </c>
      <c r="L156" s="1">
        <v>10594.8</v>
      </c>
      <c r="M156" s="1">
        <v>36.630000000000003</v>
      </c>
      <c r="N156" s="1">
        <v>76.099999999999994</v>
      </c>
      <c r="O156" s="1">
        <v>694734</v>
      </c>
      <c r="P156" s="1">
        <v>572</v>
      </c>
      <c r="Q156" s="1">
        <v>71.150000000000006</v>
      </c>
      <c r="R156" s="1">
        <v>28.07</v>
      </c>
      <c r="S156" s="1">
        <v>43.07</v>
      </c>
      <c r="T156" s="1">
        <f t="shared" si="10"/>
        <v>0.39457407928029237</v>
      </c>
      <c r="U156" s="1">
        <v>88.52</v>
      </c>
      <c r="V156" s="1">
        <v>51.24</v>
      </c>
      <c r="W156" s="1">
        <v>7.43</v>
      </c>
      <c r="X156" s="1">
        <f t="shared" si="11"/>
        <v>0.12664053178796658</v>
      </c>
      <c r="Y156" s="4">
        <v>94.77</v>
      </c>
      <c r="Z156" t="s">
        <v>27</v>
      </c>
    </row>
    <row r="157" spans="1:26" x14ac:dyDescent="0.6">
      <c r="A157" s="3">
        <v>39417</v>
      </c>
      <c r="B157" s="1">
        <f t="shared" si="8"/>
        <v>2007</v>
      </c>
      <c r="C157" s="1">
        <v>4</v>
      </c>
      <c r="D157" s="1">
        <f t="shared" si="9"/>
        <v>12</v>
      </c>
      <c r="E157" s="1">
        <v>481274</v>
      </c>
      <c r="F157" s="4">
        <v>76.764000321000012</v>
      </c>
      <c r="G157" s="1">
        <v>7484.2</v>
      </c>
      <c r="H157" s="1">
        <v>5</v>
      </c>
      <c r="I157" s="4">
        <v>4.2445161290322595</v>
      </c>
      <c r="J157" s="1">
        <v>6630.7361111111104</v>
      </c>
      <c r="K157" s="1">
        <v>47.6</v>
      </c>
      <c r="L157" s="1">
        <v>10663.8</v>
      </c>
      <c r="M157" s="1">
        <v>36.630000000000003</v>
      </c>
      <c r="N157" s="1">
        <v>75.5</v>
      </c>
      <c r="O157" s="1">
        <v>695744.75</v>
      </c>
      <c r="P157" s="1">
        <v>523</v>
      </c>
      <c r="Q157" s="1">
        <v>71.75</v>
      </c>
      <c r="R157" s="1">
        <v>28.68</v>
      </c>
      <c r="S157" s="1">
        <v>43.07</v>
      </c>
      <c r="T157" s="1">
        <f t="shared" si="10"/>
        <v>0.39972125435540068</v>
      </c>
      <c r="U157" s="1">
        <v>89.02</v>
      </c>
      <c r="V157" s="1">
        <v>50.63</v>
      </c>
      <c r="W157" s="1">
        <v>8.61</v>
      </c>
      <c r="X157" s="1">
        <f t="shared" si="11"/>
        <v>0.14534098582039162</v>
      </c>
      <c r="Y157" s="4">
        <v>91.69</v>
      </c>
      <c r="Z157" t="s">
        <v>26</v>
      </c>
    </row>
    <row r="158" spans="1:26" x14ac:dyDescent="0.6">
      <c r="A158" s="3">
        <v>39448</v>
      </c>
      <c r="B158" s="1">
        <f t="shared" si="8"/>
        <v>2008</v>
      </c>
      <c r="C158" s="1">
        <v>1</v>
      </c>
      <c r="D158" s="1">
        <f t="shared" si="9"/>
        <v>1</v>
      </c>
      <c r="E158" s="1">
        <v>478676</v>
      </c>
      <c r="F158" s="4">
        <v>75.904285976666657</v>
      </c>
      <c r="G158" s="1">
        <v>7517.8</v>
      </c>
      <c r="H158" s="1">
        <v>5</v>
      </c>
      <c r="I158" s="4">
        <v>3.9403225806451618</v>
      </c>
      <c r="J158" s="1">
        <v>7078.9090909090901</v>
      </c>
      <c r="K158" s="1">
        <v>47.4</v>
      </c>
      <c r="L158" s="1">
        <v>10705.5</v>
      </c>
      <c r="M158" s="1">
        <v>60.8</v>
      </c>
      <c r="N158" s="1">
        <v>78.400000000000006</v>
      </c>
      <c r="O158" s="1">
        <v>697727.25</v>
      </c>
      <c r="P158" s="1">
        <v>554</v>
      </c>
      <c r="Q158" s="1">
        <v>71.83</v>
      </c>
      <c r="R158" s="1">
        <v>28.65</v>
      </c>
      <c r="S158" s="1">
        <v>43.17</v>
      </c>
      <c r="T158" s="1">
        <f t="shared" si="10"/>
        <v>0.3989139515455305</v>
      </c>
      <c r="U158" s="1">
        <v>87.72</v>
      </c>
      <c r="V158" s="1">
        <v>49.95</v>
      </c>
      <c r="W158" s="1">
        <v>8.02</v>
      </c>
      <c r="X158" s="1">
        <f t="shared" si="11"/>
        <v>0.13834742107986889</v>
      </c>
      <c r="Y158" s="4">
        <v>92.97</v>
      </c>
      <c r="Z158" t="s">
        <v>27</v>
      </c>
    </row>
    <row r="159" spans="1:26" x14ac:dyDescent="0.6">
      <c r="A159" s="3">
        <v>39479</v>
      </c>
      <c r="B159" s="1">
        <f t="shared" si="8"/>
        <v>2008</v>
      </c>
      <c r="C159" s="1">
        <v>1</v>
      </c>
      <c r="D159" s="1">
        <f t="shared" si="9"/>
        <v>2</v>
      </c>
      <c r="E159" s="1">
        <v>473714</v>
      </c>
      <c r="F159" s="4">
        <v>75.670500183000016</v>
      </c>
      <c r="G159" s="1">
        <v>7604.2</v>
      </c>
      <c r="H159" s="1">
        <v>4.9000000000000004</v>
      </c>
      <c r="I159" s="4">
        <v>2.980689655172414</v>
      </c>
      <c r="J159" s="1">
        <v>7941.1428571428596</v>
      </c>
      <c r="K159" s="1">
        <v>47.2</v>
      </c>
      <c r="L159" s="1">
        <v>10731.1</v>
      </c>
      <c r="M159" s="1">
        <v>60.8</v>
      </c>
      <c r="N159" s="1">
        <v>70.8</v>
      </c>
      <c r="O159" s="1">
        <v>698448</v>
      </c>
      <c r="P159" s="1">
        <v>432</v>
      </c>
      <c r="Q159" s="1">
        <v>71.89</v>
      </c>
      <c r="R159" s="1">
        <v>28.73</v>
      </c>
      <c r="S159" s="1">
        <v>43.16</v>
      </c>
      <c r="T159" s="1">
        <f t="shared" si="10"/>
        <v>0.39963833634719709</v>
      </c>
      <c r="U159" s="1">
        <v>88.32</v>
      </c>
      <c r="V159" s="1">
        <v>50.64</v>
      </c>
      <c r="W159" s="1">
        <v>7.15</v>
      </c>
      <c r="X159" s="1">
        <f t="shared" si="11"/>
        <v>0.12372382765184289</v>
      </c>
      <c r="Y159" s="4">
        <v>95.39</v>
      </c>
      <c r="Z159" t="s">
        <v>27</v>
      </c>
    </row>
    <row r="160" spans="1:26" x14ac:dyDescent="0.6">
      <c r="A160" s="3">
        <v>39508</v>
      </c>
      <c r="B160" s="1">
        <f t="shared" si="8"/>
        <v>2008</v>
      </c>
      <c r="C160" s="1">
        <v>1</v>
      </c>
      <c r="D160" s="1">
        <f t="shared" si="9"/>
        <v>3</v>
      </c>
      <c r="E160" s="1">
        <v>473829</v>
      </c>
      <c r="F160" s="4">
        <v>72.453500366</v>
      </c>
      <c r="G160" s="1">
        <v>7670.3</v>
      </c>
      <c r="H160" s="1">
        <v>5.0999999999999996</v>
      </c>
      <c r="I160" s="4">
        <v>2.6103225806451613</v>
      </c>
      <c r="J160" s="1">
        <v>8434.3157894736796</v>
      </c>
      <c r="K160" s="1">
        <v>46.8</v>
      </c>
      <c r="L160" s="1">
        <v>10765.4</v>
      </c>
      <c r="M160" s="1">
        <v>60.8</v>
      </c>
      <c r="N160" s="1">
        <v>69.5</v>
      </c>
      <c r="O160" s="1">
        <v>699394.75</v>
      </c>
      <c r="P160" s="1">
        <v>510</v>
      </c>
      <c r="Q160" s="1">
        <v>72.14</v>
      </c>
      <c r="R160" s="1">
        <v>28.94</v>
      </c>
      <c r="S160" s="1">
        <v>43.2</v>
      </c>
      <c r="T160" s="1">
        <f t="shared" si="10"/>
        <v>0.4011644025505961</v>
      </c>
      <c r="U160" s="1">
        <v>88.14</v>
      </c>
      <c r="V160" s="1">
        <v>48.64</v>
      </c>
      <c r="W160" s="1">
        <v>8.84</v>
      </c>
      <c r="X160" s="1">
        <f t="shared" si="11"/>
        <v>0.15379262352122475</v>
      </c>
      <c r="Y160" s="4">
        <v>105.45</v>
      </c>
      <c r="Z160" t="s">
        <v>27</v>
      </c>
    </row>
    <row r="161" spans="1:26" x14ac:dyDescent="0.6">
      <c r="A161" s="3">
        <v>39539</v>
      </c>
      <c r="B161" s="1">
        <f t="shared" si="8"/>
        <v>2008</v>
      </c>
      <c r="C161" s="1">
        <v>2</v>
      </c>
      <c r="D161" s="1">
        <f t="shared" si="9"/>
        <v>4</v>
      </c>
      <c r="E161" s="1">
        <v>477888</v>
      </c>
      <c r="F161" s="4">
        <v>72.116818515909102</v>
      </c>
      <c r="G161" s="1">
        <v>7712.8</v>
      </c>
      <c r="H161" s="1">
        <v>5</v>
      </c>
      <c r="I161" s="4">
        <v>2.2783333333333338</v>
      </c>
      <c r="J161" s="1">
        <v>8714.1818181818198</v>
      </c>
      <c r="K161" s="1">
        <v>46.5</v>
      </c>
      <c r="L161" s="1">
        <v>10745.4</v>
      </c>
      <c r="M161" s="1">
        <v>60.8</v>
      </c>
      <c r="N161" s="1">
        <v>62.6</v>
      </c>
      <c r="O161" s="1">
        <v>700964</v>
      </c>
      <c r="P161" s="1">
        <v>534</v>
      </c>
      <c r="Q161" s="1">
        <v>71.55</v>
      </c>
      <c r="R161" s="1">
        <v>28.64</v>
      </c>
      <c r="S161" s="1">
        <v>42.91</v>
      </c>
      <c r="T161" s="1">
        <f t="shared" si="10"/>
        <v>0.40027952480782669</v>
      </c>
      <c r="U161" s="1">
        <v>88.09</v>
      </c>
      <c r="V161" s="1">
        <v>49.09</v>
      </c>
      <c r="W161" s="1">
        <v>8.08</v>
      </c>
      <c r="X161" s="1">
        <f t="shared" si="11"/>
        <v>0.14133286688822808</v>
      </c>
      <c r="Y161" s="4">
        <v>112.58</v>
      </c>
      <c r="Z161" t="s">
        <v>27</v>
      </c>
    </row>
    <row r="162" spans="1:26" x14ac:dyDescent="0.6">
      <c r="A162" s="3">
        <v>39569</v>
      </c>
      <c r="B162" s="1">
        <f t="shared" si="8"/>
        <v>2008</v>
      </c>
      <c r="C162" s="1">
        <v>2</v>
      </c>
      <c r="D162" s="1">
        <f t="shared" si="9"/>
        <v>5</v>
      </c>
      <c r="E162" s="1">
        <v>477706</v>
      </c>
      <c r="F162" s="4">
        <v>72.912380763809523</v>
      </c>
      <c r="G162" s="1">
        <v>7725.5</v>
      </c>
      <c r="H162" s="1">
        <v>5.4</v>
      </c>
      <c r="I162" s="4">
        <v>1.9783870967741932</v>
      </c>
      <c r="J162" s="1">
        <v>8356.125</v>
      </c>
      <c r="K162" s="1">
        <v>46.2</v>
      </c>
      <c r="L162" s="1">
        <v>11322.5</v>
      </c>
      <c r="M162" s="1">
        <v>60.8</v>
      </c>
      <c r="N162" s="1">
        <v>59.8</v>
      </c>
      <c r="O162" s="1">
        <v>702672.8</v>
      </c>
      <c r="P162" s="1">
        <v>630</v>
      </c>
      <c r="Q162" s="1">
        <v>71.94</v>
      </c>
      <c r="R162" s="1">
        <v>28.99</v>
      </c>
      <c r="S162" s="1">
        <v>42.95</v>
      </c>
      <c r="T162" s="1">
        <f t="shared" si="10"/>
        <v>0.40297470113983874</v>
      </c>
      <c r="U162" s="1">
        <v>87.04</v>
      </c>
      <c r="V162" s="1">
        <v>47.93</v>
      </c>
      <c r="W162" s="1">
        <v>8.6199999999999992</v>
      </c>
      <c r="X162" s="1">
        <f t="shared" si="11"/>
        <v>0.15243147656940759</v>
      </c>
      <c r="Y162" s="4">
        <v>125.4</v>
      </c>
      <c r="Z162" t="s">
        <v>27</v>
      </c>
    </row>
    <row r="163" spans="1:26" x14ac:dyDescent="0.6">
      <c r="A163" s="3">
        <v>39600</v>
      </c>
      <c r="B163" s="1">
        <f t="shared" si="8"/>
        <v>2008</v>
      </c>
      <c r="C163" s="1">
        <v>2</v>
      </c>
      <c r="D163" s="1">
        <f t="shared" si="9"/>
        <v>6</v>
      </c>
      <c r="E163" s="1">
        <v>485010</v>
      </c>
      <c r="F163" s="4">
        <v>73.179523649999993</v>
      </c>
      <c r="G163" s="1">
        <v>7744.2</v>
      </c>
      <c r="H163" s="1">
        <v>5.6</v>
      </c>
      <c r="I163" s="4">
        <v>2.0009999999999999</v>
      </c>
      <c r="J163" s="1">
        <v>8292</v>
      </c>
      <c r="K163" s="1">
        <v>45.7</v>
      </c>
      <c r="L163" s="1">
        <v>11117.6</v>
      </c>
      <c r="M163" s="1">
        <v>60.8</v>
      </c>
      <c r="N163" s="1">
        <v>56.4</v>
      </c>
      <c r="O163" s="1">
        <v>704916.5</v>
      </c>
      <c r="P163" s="1">
        <v>515</v>
      </c>
      <c r="Q163" s="1">
        <v>71.849999999999994</v>
      </c>
      <c r="R163" s="1">
        <v>29.07</v>
      </c>
      <c r="S163" s="1">
        <v>42.78</v>
      </c>
      <c r="T163" s="1">
        <f t="shared" si="10"/>
        <v>0.40459290187891445</v>
      </c>
      <c r="U163" s="1">
        <v>86.27</v>
      </c>
      <c r="V163" s="1">
        <v>47.65</v>
      </c>
      <c r="W163" s="1">
        <v>7.88</v>
      </c>
      <c r="X163" s="1">
        <f t="shared" si="11"/>
        <v>0.14190527642715647</v>
      </c>
      <c r="Y163" s="4">
        <v>133.88</v>
      </c>
      <c r="Z163" t="s">
        <v>27</v>
      </c>
    </row>
    <row r="164" spans="1:26" x14ac:dyDescent="0.6">
      <c r="A164" s="3">
        <v>39630</v>
      </c>
      <c r="B164" s="1">
        <f t="shared" si="8"/>
        <v>2008</v>
      </c>
      <c r="C164" s="1">
        <v>3</v>
      </c>
      <c r="D164" s="1">
        <f t="shared" si="9"/>
        <v>7</v>
      </c>
      <c r="E164" s="1">
        <v>477725</v>
      </c>
      <c r="F164" s="4">
        <v>72.537272366818186</v>
      </c>
      <c r="G164" s="1">
        <v>7791.5</v>
      </c>
      <c r="H164" s="1">
        <v>5.8</v>
      </c>
      <c r="I164" s="4">
        <v>2.0096774193548388</v>
      </c>
      <c r="J164" s="1">
        <v>8407.0217391304304</v>
      </c>
      <c r="K164" s="1">
        <v>45.5</v>
      </c>
      <c r="L164" s="1">
        <v>10999.7</v>
      </c>
      <c r="M164" s="1">
        <v>60.8</v>
      </c>
      <c r="N164" s="1">
        <v>61.2</v>
      </c>
      <c r="O164" s="1">
        <v>706127</v>
      </c>
      <c r="P164" s="1">
        <v>517</v>
      </c>
      <c r="Q164" s="1">
        <v>72.62</v>
      </c>
      <c r="R164" s="1">
        <v>29.44</v>
      </c>
      <c r="S164" s="1">
        <v>43.18</v>
      </c>
      <c r="T164" s="1">
        <f t="shared" si="10"/>
        <v>0.40539796199394107</v>
      </c>
      <c r="U164" s="1">
        <v>87.17</v>
      </c>
      <c r="V164" s="1">
        <v>48.31</v>
      </c>
      <c r="W164" s="1">
        <v>8.17</v>
      </c>
      <c r="X164" s="1">
        <f t="shared" si="11"/>
        <v>0.14465297450424927</v>
      </c>
      <c r="Y164" s="4">
        <v>133.37</v>
      </c>
      <c r="Z164" t="s">
        <v>26</v>
      </c>
    </row>
    <row r="165" spans="1:26" x14ac:dyDescent="0.6">
      <c r="A165" s="3">
        <v>39661</v>
      </c>
      <c r="B165" s="1">
        <f t="shared" si="8"/>
        <v>2008</v>
      </c>
      <c r="C165" s="1">
        <v>3</v>
      </c>
      <c r="D165" s="1">
        <f t="shared" si="9"/>
        <v>8</v>
      </c>
      <c r="E165" s="1">
        <v>463929</v>
      </c>
      <c r="F165" s="4">
        <v>76.061427888095238</v>
      </c>
      <c r="G165" s="1">
        <v>7806.1</v>
      </c>
      <c r="H165" s="1">
        <v>6.1</v>
      </c>
      <c r="I165" s="4">
        <v>1.996451612903225</v>
      </c>
      <c r="J165" s="1">
        <v>7633.8</v>
      </c>
      <c r="K165" s="1">
        <v>45.6</v>
      </c>
      <c r="L165" s="1">
        <v>10929.5</v>
      </c>
      <c r="M165" s="1">
        <v>60.8</v>
      </c>
      <c r="N165" s="1">
        <v>63</v>
      </c>
      <c r="O165" s="1">
        <v>707134</v>
      </c>
      <c r="P165" s="1">
        <v>562</v>
      </c>
      <c r="Q165" s="1">
        <v>71.53</v>
      </c>
      <c r="R165" s="1">
        <v>29.32</v>
      </c>
      <c r="S165" s="1">
        <v>42.21</v>
      </c>
      <c r="T165" s="1">
        <f t="shared" si="10"/>
        <v>0.40989794491821613</v>
      </c>
      <c r="U165" s="1">
        <v>86.03</v>
      </c>
      <c r="V165" s="1">
        <v>47.11</v>
      </c>
      <c r="W165" s="1">
        <v>8.3000000000000007</v>
      </c>
      <c r="X165" s="1">
        <f t="shared" si="11"/>
        <v>0.1497924562353366</v>
      </c>
      <c r="Y165" s="4">
        <v>116.67</v>
      </c>
      <c r="Z165" t="s">
        <v>26</v>
      </c>
    </row>
    <row r="166" spans="1:26" x14ac:dyDescent="0.6">
      <c r="A166" s="3">
        <v>39692</v>
      </c>
      <c r="B166" s="1">
        <f t="shared" si="8"/>
        <v>2008</v>
      </c>
      <c r="C166" s="1">
        <v>3</v>
      </c>
      <c r="D166" s="1">
        <f t="shared" si="9"/>
        <v>9</v>
      </c>
      <c r="E166" s="1">
        <v>452545</v>
      </c>
      <c r="F166" s="4">
        <v>78.264285133333345</v>
      </c>
      <c r="G166" s="1">
        <v>7872.7</v>
      </c>
      <c r="H166" s="1">
        <v>6.1</v>
      </c>
      <c r="I166" s="4">
        <v>1.8116666666666661</v>
      </c>
      <c r="J166" s="1">
        <v>6975.1136363636397</v>
      </c>
      <c r="K166" s="1">
        <v>45.7</v>
      </c>
      <c r="L166" s="1">
        <v>10964.1</v>
      </c>
      <c r="M166" s="1">
        <v>60.8</v>
      </c>
      <c r="N166" s="1">
        <v>70.3</v>
      </c>
      <c r="O166" s="1">
        <v>706157</v>
      </c>
      <c r="P166" s="1">
        <v>567</v>
      </c>
      <c r="Q166" s="1">
        <v>70.52</v>
      </c>
      <c r="R166" s="1">
        <v>29.09</v>
      </c>
      <c r="S166" s="1">
        <v>41.43</v>
      </c>
      <c r="T166" s="1">
        <f t="shared" si="10"/>
        <v>0.41250709018718096</v>
      </c>
      <c r="U166" s="1">
        <v>86.33</v>
      </c>
      <c r="V166" s="1">
        <v>46.97</v>
      </c>
      <c r="W166" s="1">
        <v>8.2799999999999994</v>
      </c>
      <c r="X166" s="1">
        <f t="shared" si="11"/>
        <v>0.14986425339366516</v>
      </c>
      <c r="Y166" s="4">
        <v>104.11</v>
      </c>
      <c r="Z166" t="s">
        <v>26</v>
      </c>
    </row>
    <row r="167" spans="1:26" x14ac:dyDescent="0.6">
      <c r="A167" s="3">
        <v>39722</v>
      </c>
      <c r="B167" s="1">
        <f t="shared" si="8"/>
        <v>2008</v>
      </c>
      <c r="C167" s="1">
        <v>4</v>
      </c>
      <c r="D167" s="1">
        <f t="shared" si="9"/>
        <v>10</v>
      </c>
      <c r="E167" s="1">
        <v>419715</v>
      </c>
      <c r="F167" s="4">
        <v>83.111739447826082</v>
      </c>
      <c r="G167" s="1">
        <v>7975.3</v>
      </c>
      <c r="H167" s="1">
        <v>6.5</v>
      </c>
      <c r="I167" s="4">
        <v>0.96935483870967742</v>
      </c>
      <c r="J167" s="1">
        <v>4894.8913043478296</v>
      </c>
      <c r="K167" s="1">
        <v>46.2</v>
      </c>
      <c r="L167" s="1">
        <v>10973.7</v>
      </c>
      <c r="M167" s="1">
        <v>60.8</v>
      </c>
      <c r="N167" s="1">
        <v>57.6</v>
      </c>
      <c r="O167" s="1">
        <v>702020.2</v>
      </c>
      <c r="P167" s="1">
        <v>463</v>
      </c>
      <c r="Q167" s="1">
        <v>71.48</v>
      </c>
      <c r="R167" s="1">
        <v>29.01</v>
      </c>
      <c r="S167" s="1">
        <v>42.47</v>
      </c>
      <c r="T167" s="1">
        <f t="shared" si="10"/>
        <v>0.40584778959149415</v>
      </c>
      <c r="U167" s="1">
        <v>87.13</v>
      </c>
      <c r="V167" s="1">
        <v>48.67</v>
      </c>
      <c r="W167" s="1">
        <v>7.9</v>
      </c>
      <c r="X167" s="1">
        <f t="shared" si="11"/>
        <v>0.13964999116139298</v>
      </c>
      <c r="Y167" s="4">
        <v>76.61</v>
      </c>
      <c r="Z167" t="s">
        <v>26</v>
      </c>
    </row>
    <row r="168" spans="1:26" x14ac:dyDescent="0.6">
      <c r="A168" s="3">
        <v>39753</v>
      </c>
      <c r="B168" s="1">
        <f t="shared" si="8"/>
        <v>2008</v>
      </c>
      <c r="C168" s="1">
        <v>4</v>
      </c>
      <c r="D168" s="1">
        <f t="shared" si="9"/>
        <v>11</v>
      </c>
      <c r="E168" s="1">
        <v>386733</v>
      </c>
      <c r="F168" s="4">
        <v>86.432105615789482</v>
      </c>
      <c r="G168" s="1">
        <v>8027.3</v>
      </c>
      <c r="H168" s="1">
        <v>6.8</v>
      </c>
      <c r="I168" s="4">
        <v>0.38766666666666655</v>
      </c>
      <c r="J168" s="1">
        <v>3729.1875</v>
      </c>
      <c r="K168" s="1">
        <v>47.1</v>
      </c>
      <c r="L168" s="1">
        <v>10937.5</v>
      </c>
      <c r="M168" s="1">
        <v>60.8</v>
      </c>
      <c r="N168" s="1">
        <v>55.3</v>
      </c>
      <c r="O168" s="1">
        <v>701830.25</v>
      </c>
      <c r="P168" s="1">
        <v>411</v>
      </c>
      <c r="Q168" s="1">
        <v>71.290000000000006</v>
      </c>
      <c r="R168" s="1">
        <v>28.29</v>
      </c>
      <c r="S168" s="1">
        <v>43</v>
      </c>
      <c r="T168" s="1">
        <f t="shared" si="10"/>
        <v>0.39682984990882314</v>
      </c>
      <c r="U168" s="1">
        <v>84.08</v>
      </c>
      <c r="V168" s="1">
        <v>47.12</v>
      </c>
      <c r="W168" s="1">
        <v>7.3</v>
      </c>
      <c r="X168" s="1">
        <f t="shared" si="11"/>
        <v>0.13414185961043734</v>
      </c>
      <c r="Y168" s="4">
        <v>57.31</v>
      </c>
      <c r="Z168" t="s">
        <v>26</v>
      </c>
    </row>
    <row r="169" spans="1:26" x14ac:dyDescent="0.6">
      <c r="A169" s="3">
        <v>39783</v>
      </c>
      <c r="B169" s="1">
        <f t="shared" si="8"/>
        <v>2008</v>
      </c>
      <c r="C169" s="1">
        <v>4</v>
      </c>
      <c r="D169" s="1">
        <f t="shared" si="9"/>
        <v>12</v>
      </c>
      <c r="E169" s="1">
        <v>365490</v>
      </c>
      <c r="F169" s="4">
        <v>83.104999889545439</v>
      </c>
      <c r="G169" s="1">
        <v>8205</v>
      </c>
      <c r="H169" s="1">
        <v>7.3</v>
      </c>
      <c r="I169" s="4">
        <v>0.15516129032258061</v>
      </c>
      <c r="J169" s="1">
        <v>3105.0952380952399</v>
      </c>
      <c r="K169" s="1">
        <v>47.6</v>
      </c>
      <c r="L169" s="1">
        <v>10826.1</v>
      </c>
      <c r="M169" s="1">
        <v>69.982608695652203</v>
      </c>
      <c r="N169" s="1">
        <v>60.1</v>
      </c>
      <c r="O169" s="1">
        <v>701826.5</v>
      </c>
      <c r="P169" s="1">
        <v>386</v>
      </c>
      <c r="Q169" s="1">
        <v>70.5</v>
      </c>
      <c r="R169" s="1">
        <v>27.69</v>
      </c>
      <c r="S169" s="1">
        <v>42.81</v>
      </c>
      <c r="T169" s="1">
        <f t="shared" si="10"/>
        <v>0.39276595744680853</v>
      </c>
      <c r="U169" s="1">
        <v>85.75</v>
      </c>
      <c r="V169" s="1">
        <v>48.31</v>
      </c>
      <c r="W169" s="1">
        <v>7.88</v>
      </c>
      <c r="X169" s="1">
        <f t="shared" si="11"/>
        <v>0.1402384765972593</v>
      </c>
      <c r="Y169" s="4">
        <v>41.12</v>
      </c>
      <c r="Z169" t="s">
        <v>26</v>
      </c>
    </row>
    <row r="170" spans="1:26" x14ac:dyDescent="0.6">
      <c r="A170" s="3">
        <v>39814</v>
      </c>
      <c r="B170" s="1">
        <f t="shared" si="8"/>
        <v>2009</v>
      </c>
      <c r="C170" s="1">
        <v>1</v>
      </c>
      <c r="D170" s="1">
        <f t="shared" si="9"/>
        <v>1</v>
      </c>
      <c r="E170" s="1">
        <v>343559</v>
      </c>
      <c r="F170" s="4">
        <v>84.122499465499999</v>
      </c>
      <c r="G170" s="1">
        <v>8289.4</v>
      </c>
      <c r="H170" s="1">
        <v>7.8</v>
      </c>
      <c r="I170" s="4">
        <v>0.15419354838709684</v>
      </c>
      <c r="J170" s="1">
        <v>3260.3571428571399</v>
      </c>
      <c r="K170" s="1">
        <v>47.4</v>
      </c>
      <c r="L170" s="1">
        <v>10891.5</v>
      </c>
      <c r="M170" s="1">
        <v>72.509090909090901</v>
      </c>
      <c r="N170" s="1">
        <v>61.2</v>
      </c>
      <c r="O170" s="1">
        <v>702418.4</v>
      </c>
      <c r="P170" s="1">
        <v>630</v>
      </c>
      <c r="Q170" s="1">
        <v>69.430000000000007</v>
      </c>
      <c r="R170" s="1">
        <v>26.75</v>
      </c>
      <c r="S170" s="1">
        <v>42.68</v>
      </c>
      <c r="T170" s="1">
        <f t="shared" si="10"/>
        <v>0.38528013826875984</v>
      </c>
      <c r="U170" s="1">
        <v>84.2</v>
      </c>
      <c r="V170" s="1">
        <v>47.38</v>
      </c>
      <c r="W170" s="1">
        <v>7.37</v>
      </c>
      <c r="X170" s="1">
        <f t="shared" si="11"/>
        <v>0.13461187214611872</v>
      </c>
      <c r="Y170" s="4">
        <v>41.71</v>
      </c>
      <c r="Z170" t="s">
        <v>27</v>
      </c>
    </row>
    <row r="171" spans="1:26" x14ac:dyDescent="0.6">
      <c r="A171" s="3">
        <v>39845</v>
      </c>
      <c r="B171" s="1">
        <f t="shared" si="8"/>
        <v>2009</v>
      </c>
      <c r="C171" s="1">
        <v>1</v>
      </c>
      <c r="D171" s="1">
        <f t="shared" si="9"/>
        <v>2</v>
      </c>
      <c r="E171" s="1">
        <v>343150</v>
      </c>
      <c r="F171" s="4">
        <v>86.552631980526314</v>
      </c>
      <c r="G171" s="1">
        <v>8319.6</v>
      </c>
      <c r="H171" s="1">
        <v>8.3000000000000007</v>
      </c>
      <c r="I171" s="4">
        <v>0.2221428571428572</v>
      </c>
      <c r="J171" s="1">
        <v>3328.4124999999999</v>
      </c>
      <c r="K171" s="1">
        <v>47.1</v>
      </c>
      <c r="L171" s="1">
        <v>10805.4</v>
      </c>
      <c r="M171" s="1">
        <v>75.59</v>
      </c>
      <c r="N171" s="1">
        <v>56.3</v>
      </c>
      <c r="O171" s="1">
        <v>704214.75</v>
      </c>
      <c r="P171" s="1">
        <v>534</v>
      </c>
      <c r="Q171" s="1">
        <v>69.849999999999994</v>
      </c>
      <c r="R171" s="1">
        <v>26.67</v>
      </c>
      <c r="S171" s="1">
        <v>43.18</v>
      </c>
      <c r="T171" s="1">
        <f t="shared" si="10"/>
        <v>0.38181818181818189</v>
      </c>
      <c r="U171" s="1">
        <v>85.61</v>
      </c>
      <c r="V171" s="1">
        <v>47.63</v>
      </c>
      <c r="W171" s="1">
        <v>7.46</v>
      </c>
      <c r="X171" s="1">
        <f t="shared" si="11"/>
        <v>0.13541477582138317</v>
      </c>
      <c r="Y171" s="4">
        <v>39.090000000000003</v>
      </c>
      <c r="Z171" t="s">
        <v>26</v>
      </c>
    </row>
    <row r="172" spans="1:26" x14ac:dyDescent="0.6">
      <c r="A172" s="3">
        <v>39873</v>
      </c>
      <c r="B172" s="1">
        <f t="shared" si="8"/>
        <v>2009</v>
      </c>
      <c r="C172" s="1">
        <v>1</v>
      </c>
      <c r="D172" s="1">
        <f t="shared" si="9"/>
        <v>3</v>
      </c>
      <c r="E172" s="1">
        <v>333431</v>
      </c>
      <c r="F172" s="4">
        <v>86.458182249545459</v>
      </c>
      <c r="G172" s="1">
        <v>8386.7000000000007</v>
      </c>
      <c r="H172" s="1">
        <v>8.6999999999999993</v>
      </c>
      <c r="I172" s="4">
        <v>0.18064516129032263</v>
      </c>
      <c r="J172" s="1">
        <v>3770.875</v>
      </c>
      <c r="K172" s="1">
        <v>47</v>
      </c>
      <c r="L172" s="1">
        <v>10794.3</v>
      </c>
      <c r="M172" s="1">
        <v>64.072727272727306</v>
      </c>
      <c r="N172" s="1">
        <v>57.3</v>
      </c>
      <c r="O172" s="1">
        <v>708387.25</v>
      </c>
      <c r="P172" s="1">
        <v>584</v>
      </c>
      <c r="Q172" s="1">
        <v>69.59</v>
      </c>
      <c r="R172" s="1">
        <v>26.56</v>
      </c>
      <c r="S172" s="1">
        <v>43.02</v>
      </c>
      <c r="T172" s="1">
        <f t="shared" si="10"/>
        <v>0.38171888473699339</v>
      </c>
      <c r="U172" s="1">
        <v>85.82</v>
      </c>
      <c r="V172" s="1">
        <v>47.16</v>
      </c>
      <c r="W172" s="1">
        <v>8.27</v>
      </c>
      <c r="X172" s="1">
        <f t="shared" si="11"/>
        <v>0.14919718563954537</v>
      </c>
      <c r="Y172" s="4">
        <v>47.94</v>
      </c>
      <c r="Z172" t="s">
        <v>27</v>
      </c>
    </row>
    <row r="173" spans="1:26" x14ac:dyDescent="0.6">
      <c r="A173" s="3">
        <v>39904</v>
      </c>
      <c r="B173" s="1">
        <f t="shared" si="8"/>
        <v>2009</v>
      </c>
      <c r="C173" s="1">
        <v>2</v>
      </c>
      <c r="D173" s="1">
        <f t="shared" si="9"/>
        <v>4</v>
      </c>
      <c r="E173" s="1">
        <v>334449</v>
      </c>
      <c r="F173" s="4">
        <v>85.251428876666665</v>
      </c>
      <c r="G173" s="1">
        <v>8391.4</v>
      </c>
      <c r="H173" s="1">
        <v>9</v>
      </c>
      <c r="I173" s="4">
        <v>0.15033333333333332</v>
      </c>
      <c r="J173" s="1">
        <v>4436.9250000000002</v>
      </c>
      <c r="K173" s="1">
        <v>46.9</v>
      </c>
      <c r="L173" s="1">
        <v>10878</v>
      </c>
      <c r="M173" s="1">
        <v>59.781818181818203</v>
      </c>
      <c r="N173" s="1">
        <v>65.099999999999994</v>
      </c>
      <c r="O173" s="1">
        <v>714789.5</v>
      </c>
      <c r="P173" s="1">
        <v>528</v>
      </c>
      <c r="Q173" s="1">
        <v>69.78</v>
      </c>
      <c r="R173" s="1">
        <v>26.71</v>
      </c>
      <c r="S173" s="1">
        <v>43.07</v>
      </c>
      <c r="T173" s="1">
        <f t="shared" si="10"/>
        <v>0.38277443393522498</v>
      </c>
      <c r="U173" s="1">
        <v>84.99</v>
      </c>
      <c r="V173" s="1">
        <v>45.89</v>
      </c>
      <c r="W173" s="1">
        <v>8.61</v>
      </c>
      <c r="X173" s="1">
        <f t="shared" si="11"/>
        <v>0.15798165137614678</v>
      </c>
      <c r="Y173" s="4">
        <v>49.65</v>
      </c>
      <c r="Z173" t="s">
        <v>27</v>
      </c>
    </row>
    <row r="174" spans="1:26" x14ac:dyDescent="0.6">
      <c r="A174" s="3">
        <v>39934</v>
      </c>
      <c r="B174" s="1">
        <f t="shared" si="8"/>
        <v>2009</v>
      </c>
      <c r="C174" s="1">
        <v>2</v>
      </c>
      <c r="D174" s="1">
        <f t="shared" si="9"/>
        <v>5</v>
      </c>
      <c r="E174" s="1">
        <v>339817</v>
      </c>
      <c r="F174" s="4">
        <v>82.161000060999996</v>
      </c>
      <c r="G174" s="1">
        <v>8449.5</v>
      </c>
      <c r="H174" s="1">
        <v>9.4</v>
      </c>
      <c r="I174" s="4">
        <v>0.17741935483870971</v>
      </c>
      <c r="J174" s="1">
        <v>4591.46052631579</v>
      </c>
      <c r="K174" s="1">
        <v>46.8</v>
      </c>
      <c r="L174" s="1">
        <v>11048.4</v>
      </c>
      <c r="M174" s="1">
        <v>62.690476190476197</v>
      </c>
      <c r="N174" s="1">
        <v>68.7</v>
      </c>
      <c r="O174" s="1">
        <v>720395.2</v>
      </c>
      <c r="P174" s="1">
        <v>716</v>
      </c>
      <c r="Q174" s="1">
        <v>69.319999999999993</v>
      </c>
      <c r="R174" s="1">
        <v>26.73</v>
      </c>
      <c r="S174" s="1">
        <v>42.58</v>
      </c>
      <c r="T174" s="1">
        <f t="shared" si="10"/>
        <v>0.38565863511758763</v>
      </c>
      <c r="U174" s="1">
        <v>84.03</v>
      </c>
      <c r="V174" s="1">
        <v>44.33</v>
      </c>
      <c r="W174" s="1">
        <v>8.69</v>
      </c>
      <c r="X174" s="1">
        <f t="shared" si="11"/>
        <v>0.16390041493775934</v>
      </c>
      <c r="Y174" s="4">
        <v>59.03</v>
      </c>
      <c r="Z174" t="s">
        <v>27</v>
      </c>
    </row>
    <row r="175" spans="1:26" x14ac:dyDescent="0.6">
      <c r="A175" s="3">
        <v>39965</v>
      </c>
      <c r="B175" s="1">
        <f t="shared" si="8"/>
        <v>2009</v>
      </c>
      <c r="C175" s="1">
        <v>2</v>
      </c>
      <c r="D175" s="1">
        <f t="shared" si="9"/>
        <v>6</v>
      </c>
      <c r="E175" s="1">
        <v>345129</v>
      </c>
      <c r="F175" s="4">
        <v>80.093181610454565</v>
      </c>
      <c r="G175" s="1">
        <v>8459.5</v>
      </c>
      <c r="H175" s="1">
        <v>9.5</v>
      </c>
      <c r="I175" s="4">
        <v>0.20633333333333331</v>
      </c>
      <c r="J175" s="1">
        <v>5015.4318181818198</v>
      </c>
      <c r="K175" s="1">
        <v>46.4</v>
      </c>
      <c r="L175" s="1">
        <v>10912.3</v>
      </c>
      <c r="M175" s="1">
        <v>71.659090909090907</v>
      </c>
      <c r="N175" s="1">
        <v>70.8</v>
      </c>
      <c r="O175" s="1">
        <v>722546</v>
      </c>
      <c r="P175" s="1">
        <v>639</v>
      </c>
      <c r="Q175" s="1">
        <v>69.44</v>
      </c>
      <c r="R175" s="1">
        <v>26.82</v>
      </c>
      <c r="S175" s="1">
        <v>42.63</v>
      </c>
      <c r="T175" s="1">
        <f t="shared" si="10"/>
        <v>0.38617710583153347</v>
      </c>
      <c r="U175" s="1">
        <v>86.82</v>
      </c>
      <c r="V175" s="1">
        <v>46.09</v>
      </c>
      <c r="W175" s="1">
        <v>8.59</v>
      </c>
      <c r="X175" s="1">
        <f t="shared" si="11"/>
        <v>0.15709583028529625</v>
      </c>
      <c r="Y175" s="4">
        <v>69.64</v>
      </c>
      <c r="Z175" t="s">
        <v>27</v>
      </c>
    </row>
    <row r="176" spans="1:26" x14ac:dyDescent="0.6">
      <c r="A176" s="3">
        <v>39995</v>
      </c>
      <c r="B176" s="1">
        <f t="shared" si="8"/>
        <v>2009</v>
      </c>
      <c r="C176" s="1">
        <v>3</v>
      </c>
      <c r="D176" s="1">
        <f t="shared" si="9"/>
        <v>7</v>
      </c>
      <c r="E176" s="1">
        <v>348909</v>
      </c>
      <c r="F176" s="4">
        <v>79.489090658636357</v>
      </c>
      <c r="G176" s="1">
        <v>8463.7999999999993</v>
      </c>
      <c r="H176" s="1">
        <v>9.5</v>
      </c>
      <c r="I176" s="4">
        <v>0.15580645161290321</v>
      </c>
      <c r="J176" s="1">
        <v>5228.4130434782601</v>
      </c>
      <c r="K176" s="1">
        <v>46.4</v>
      </c>
      <c r="L176" s="1">
        <v>10864.9</v>
      </c>
      <c r="M176" s="1">
        <v>83.952173913043495</v>
      </c>
      <c r="N176" s="1">
        <v>66</v>
      </c>
      <c r="O176" s="1">
        <v>723961</v>
      </c>
      <c r="P176" s="1">
        <v>643</v>
      </c>
      <c r="Q176" s="1">
        <v>70.31</v>
      </c>
      <c r="R176" s="1">
        <v>27.01</v>
      </c>
      <c r="S176" s="1">
        <v>43.3</v>
      </c>
      <c r="T176" s="1">
        <f t="shared" si="10"/>
        <v>0.38415588109799459</v>
      </c>
      <c r="U176" s="1">
        <v>86.98</v>
      </c>
      <c r="V176" s="1">
        <v>45.88</v>
      </c>
      <c r="W176" s="1">
        <v>9.2100000000000009</v>
      </c>
      <c r="X176" s="1">
        <f t="shared" si="11"/>
        <v>0.16718097658377201</v>
      </c>
      <c r="Y176" s="4">
        <v>64.150000000000006</v>
      </c>
      <c r="Z176" t="s">
        <v>26</v>
      </c>
    </row>
    <row r="177" spans="1:26" x14ac:dyDescent="0.6">
      <c r="A177" s="3">
        <v>40026</v>
      </c>
      <c r="B177" s="1">
        <f t="shared" si="8"/>
        <v>2009</v>
      </c>
      <c r="C177" s="1">
        <v>3</v>
      </c>
      <c r="D177" s="1">
        <f t="shared" si="9"/>
        <v>8</v>
      </c>
      <c r="E177" s="1">
        <v>355776</v>
      </c>
      <c r="F177" s="4">
        <v>78.448571341428561</v>
      </c>
      <c r="G177" s="1">
        <v>8463.2999999999993</v>
      </c>
      <c r="H177" s="1">
        <v>9.6</v>
      </c>
      <c r="I177" s="4">
        <v>0.16032258064516125</v>
      </c>
      <c r="J177" s="1">
        <v>6176.875</v>
      </c>
      <c r="K177" s="1">
        <v>46.3</v>
      </c>
      <c r="L177" s="1">
        <v>10875.2</v>
      </c>
      <c r="M177" s="1">
        <v>97.6666666666667</v>
      </c>
      <c r="N177" s="1">
        <v>65.7</v>
      </c>
      <c r="O177" s="1">
        <v>724093</v>
      </c>
      <c r="P177" s="1">
        <v>552</v>
      </c>
      <c r="Q177" s="1">
        <v>69.790000000000006</v>
      </c>
      <c r="R177" s="1">
        <v>27.05</v>
      </c>
      <c r="S177" s="1">
        <v>42.75</v>
      </c>
      <c r="T177" s="1">
        <f t="shared" si="10"/>
        <v>0.38753581661891118</v>
      </c>
      <c r="U177" s="1">
        <v>85.77</v>
      </c>
      <c r="V177" s="1">
        <v>45.47</v>
      </c>
      <c r="W177" s="1">
        <v>8.58</v>
      </c>
      <c r="X177" s="1">
        <f t="shared" si="11"/>
        <v>0.15874190564292323</v>
      </c>
      <c r="Y177" s="4">
        <v>71.040000000000006</v>
      </c>
      <c r="Z177" t="s">
        <v>27</v>
      </c>
    </row>
    <row r="178" spans="1:26" x14ac:dyDescent="0.6">
      <c r="A178" s="3">
        <v>40057</v>
      </c>
      <c r="B178" s="1">
        <f t="shared" si="8"/>
        <v>2009</v>
      </c>
      <c r="C178" s="1">
        <v>3</v>
      </c>
      <c r="D178" s="1">
        <f t="shared" si="9"/>
        <v>9</v>
      </c>
      <c r="E178" s="1">
        <v>359189</v>
      </c>
      <c r="F178" s="4">
        <v>77.007619222380953</v>
      </c>
      <c r="G178" s="1">
        <v>8461.7999999999993</v>
      </c>
      <c r="H178" s="1">
        <v>9.8000000000000007</v>
      </c>
      <c r="I178" s="4">
        <v>0.14666666666666667</v>
      </c>
      <c r="J178" s="1">
        <v>6195.75</v>
      </c>
      <c r="K178" s="1">
        <v>46.3</v>
      </c>
      <c r="L178" s="1">
        <v>10924.7</v>
      </c>
      <c r="M178" s="1">
        <v>80.713636363636397</v>
      </c>
      <c r="N178" s="1">
        <v>73.5</v>
      </c>
      <c r="O178" s="1">
        <v>724714.75</v>
      </c>
      <c r="P178" s="1">
        <v>516</v>
      </c>
      <c r="Q178" s="1">
        <v>70.319999999999993</v>
      </c>
      <c r="R178" s="1">
        <v>27.06</v>
      </c>
      <c r="S178" s="1">
        <v>43.26</v>
      </c>
      <c r="T178" s="1">
        <f t="shared" si="10"/>
        <v>0.3848122866894198</v>
      </c>
      <c r="U178" s="1">
        <v>86.75</v>
      </c>
      <c r="V178" s="1">
        <v>46.24</v>
      </c>
      <c r="W178" s="1">
        <v>8.57</v>
      </c>
      <c r="X178" s="1">
        <f t="shared" si="11"/>
        <v>0.15635832877212189</v>
      </c>
      <c r="Y178" s="4">
        <v>69.41</v>
      </c>
      <c r="Z178" t="s">
        <v>26</v>
      </c>
    </row>
    <row r="179" spans="1:26" x14ac:dyDescent="0.6">
      <c r="A179" s="3">
        <v>40087</v>
      </c>
      <c r="B179" s="1">
        <f t="shared" si="8"/>
        <v>2009</v>
      </c>
      <c r="C179" s="1">
        <v>4</v>
      </c>
      <c r="D179" s="1">
        <f t="shared" si="9"/>
        <v>10</v>
      </c>
      <c r="E179" s="1">
        <v>366143</v>
      </c>
      <c r="F179" s="4">
        <v>76.011818279090903</v>
      </c>
      <c r="G179" s="1">
        <v>8488.1</v>
      </c>
      <c r="H179" s="1">
        <v>10</v>
      </c>
      <c r="I179" s="4">
        <v>0.11806451612903225</v>
      </c>
      <c r="J179" s="1">
        <v>6305.9886363636397</v>
      </c>
      <c r="K179" s="1">
        <v>46.3</v>
      </c>
      <c r="L179" s="1">
        <v>10932.5</v>
      </c>
      <c r="M179" s="1">
        <v>86.786363636363603</v>
      </c>
      <c r="N179" s="1">
        <v>70.599999999999994</v>
      </c>
      <c r="O179" s="1">
        <v>725084</v>
      </c>
      <c r="P179" s="1">
        <v>563</v>
      </c>
      <c r="Q179" s="1">
        <v>70.72</v>
      </c>
      <c r="R179" s="1">
        <v>27.07</v>
      </c>
      <c r="S179" s="1">
        <v>43.66</v>
      </c>
      <c r="T179" s="1">
        <f t="shared" si="10"/>
        <v>0.38272303124558182</v>
      </c>
      <c r="U179" s="1">
        <v>86.91</v>
      </c>
      <c r="V179" s="1">
        <v>46.51</v>
      </c>
      <c r="W179" s="1">
        <v>8.92</v>
      </c>
      <c r="X179" s="1">
        <f t="shared" si="11"/>
        <v>0.16092368753382644</v>
      </c>
      <c r="Y179" s="4">
        <v>75.72</v>
      </c>
      <c r="Z179" t="s">
        <v>27</v>
      </c>
    </row>
    <row r="180" spans="1:26" x14ac:dyDescent="0.6">
      <c r="A180" s="3">
        <v>40118</v>
      </c>
      <c r="B180" s="1">
        <f t="shared" si="8"/>
        <v>2009</v>
      </c>
      <c r="C180" s="1">
        <v>4</v>
      </c>
      <c r="D180" s="1">
        <f t="shared" si="9"/>
        <v>11</v>
      </c>
      <c r="E180" s="1">
        <v>369445</v>
      </c>
      <c r="F180" s="4">
        <v>75.336999892500017</v>
      </c>
      <c r="G180" s="1">
        <v>8517.2999999999993</v>
      </c>
      <c r="H180" s="1">
        <v>9.9</v>
      </c>
      <c r="I180" s="4">
        <v>0.11899999999999999</v>
      </c>
      <c r="J180" s="1">
        <v>6682.4404761904798</v>
      </c>
      <c r="K180" s="1">
        <v>46.2</v>
      </c>
      <c r="L180" s="1">
        <v>10987.9</v>
      </c>
      <c r="M180" s="1">
        <v>99.257142857142895</v>
      </c>
      <c r="N180" s="1">
        <v>67.400000000000006</v>
      </c>
      <c r="O180" s="1">
        <v>725211.25</v>
      </c>
      <c r="P180" s="1">
        <v>453</v>
      </c>
      <c r="Q180" s="1">
        <v>70.81</v>
      </c>
      <c r="R180" s="1">
        <v>27.1</v>
      </c>
      <c r="S180" s="1">
        <v>43.71</v>
      </c>
      <c r="T180" s="1">
        <f t="shared" si="10"/>
        <v>0.38271430588899874</v>
      </c>
      <c r="U180" s="1">
        <v>85.54</v>
      </c>
      <c r="V180" s="1">
        <v>46.08</v>
      </c>
      <c r="W180" s="1">
        <v>8.39</v>
      </c>
      <c r="X180" s="1">
        <f t="shared" si="11"/>
        <v>0.15402974114191301</v>
      </c>
      <c r="Y180" s="4">
        <v>77.989999999999995</v>
      </c>
      <c r="Z180" t="s">
        <v>27</v>
      </c>
    </row>
    <row r="181" spans="1:26" x14ac:dyDescent="0.6">
      <c r="A181" s="3">
        <v>40148</v>
      </c>
      <c r="B181" s="1">
        <f t="shared" si="8"/>
        <v>2009</v>
      </c>
      <c r="C181" s="1">
        <v>4</v>
      </c>
      <c r="D181" s="1">
        <f t="shared" si="9"/>
        <v>12</v>
      </c>
      <c r="E181" s="1">
        <v>371392</v>
      </c>
      <c r="F181" s="4">
        <v>76.789999874545458</v>
      </c>
      <c r="G181" s="1">
        <v>8512.5</v>
      </c>
      <c r="H181" s="1">
        <v>9.9</v>
      </c>
      <c r="I181" s="4">
        <v>0.11806451612903227</v>
      </c>
      <c r="J181" s="1">
        <v>6976.9761904761899</v>
      </c>
      <c r="K181" s="1">
        <v>46.3</v>
      </c>
      <c r="L181" s="1">
        <v>11044.5</v>
      </c>
      <c r="M181" s="1">
        <v>105.24782608695701</v>
      </c>
      <c r="N181" s="1">
        <v>72.5</v>
      </c>
      <c r="O181" s="1">
        <v>726128.25</v>
      </c>
      <c r="P181" s="1">
        <v>445</v>
      </c>
      <c r="Q181" s="1">
        <v>70.489999999999995</v>
      </c>
      <c r="R181" s="1">
        <v>27.08</v>
      </c>
      <c r="S181" s="1">
        <v>43.41</v>
      </c>
      <c r="T181" s="1">
        <f t="shared" si="10"/>
        <v>0.38416796708753015</v>
      </c>
      <c r="U181" s="1">
        <v>88.64</v>
      </c>
      <c r="V181" s="1">
        <v>47.74</v>
      </c>
      <c r="W181" s="1">
        <v>9.1999999999999993</v>
      </c>
      <c r="X181" s="1">
        <f t="shared" si="11"/>
        <v>0.16157358623112048</v>
      </c>
      <c r="Y181" s="4">
        <v>74.47</v>
      </c>
      <c r="Z181" t="s">
        <v>26</v>
      </c>
    </row>
    <row r="182" spans="1:26" x14ac:dyDescent="0.6">
      <c r="A182" s="3">
        <v>40179</v>
      </c>
      <c r="B182" s="1">
        <f t="shared" si="8"/>
        <v>2010</v>
      </c>
      <c r="C182" s="1">
        <v>1</v>
      </c>
      <c r="D182" s="1">
        <f t="shared" si="9"/>
        <v>1</v>
      </c>
      <c r="E182" s="1">
        <v>393694</v>
      </c>
      <c r="F182" s="4">
        <v>77.840526379999986</v>
      </c>
      <c r="G182" s="1">
        <v>8478</v>
      </c>
      <c r="H182" s="1">
        <v>9.8000000000000007</v>
      </c>
      <c r="I182" s="4">
        <v>0.11000000000000003</v>
      </c>
      <c r="J182" s="1">
        <v>7367.375</v>
      </c>
      <c r="K182" s="1">
        <v>46.1</v>
      </c>
      <c r="L182" s="1">
        <v>11073.7</v>
      </c>
      <c r="M182" s="1">
        <v>125.914285714286</v>
      </c>
      <c r="N182" s="1">
        <v>74.400000000000006</v>
      </c>
      <c r="O182" s="1">
        <v>726615.8</v>
      </c>
      <c r="P182" s="1">
        <v>701</v>
      </c>
      <c r="Q182" s="1">
        <v>70.52</v>
      </c>
      <c r="R182" s="1">
        <v>26.94</v>
      </c>
      <c r="S182" s="1">
        <v>43.58</v>
      </c>
      <c r="T182" s="1">
        <f t="shared" si="10"/>
        <v>0.38201928530913221</v>
      </c>
      <c r="U182" s="1">
        <v>84.13</v>
      </c>
      <c r="V182" s="1">
        <v>45.53</v>
      </c>
      <c r="W182" s="1">
        <v>8.02</v>
      </c>
      <c r="X182" s="1">
        <f t="shared" si="11"/>
        <v>0.14976657329598506</v>
      </c>
      <c r="Y182" s="4">
        <v>78.33</v>
      </c>
      <c r="Z182" t="s">
        <v>27</v>
      </c>
    </row>
    <row r="183" spans="1:26" x14ac:dyDescent="0.6">
      <c r="A183" s="3">
        <v>40210</v>
      </c>
      <c r="B183" s="1">
        <f t="shared" si="8"/>
        <v>2010</v>
      </c>
      <c r="C183" s="1">
        <v>1</v>
      </c>
      <c r="D183" s="1">
        <f t="shared" si="9"/>
        <v>2</v>
      </c>
      <c r="E183" s="1">
        <v>394215</v>
      </c>
      <c r="F183" s="4">
        <v>80.155789425263151</v>
      </c>
      <c r="G183" s="1">
        <v>8527.6</v>
      </c>
      <c r="H183" s="1">
        <v>9.8000000000000007</v>
      </c>
      <c r="I183" s="4">
        <v>0.12642857142857145</v>
      </c>
      <c r="J183" s="1">
        <v>6867.6750000000002</v>
      </c>
      <c r="K183" s="1">
        <v>46.1</v>
      </c>
      <c r="L183" s="1">
        <v>11079</v>
      </c>
      <c r="M183" s="1">
        <v>127.61499999999999</v>
      </c>
      <c r="N183" s="1">
        <v>73.599999999999994</v>
      </c>
      <c r="O183" s="1">
        <v>726611.5</v>
      </c>
      <c r="P183" s="1">
        <v>580</v>
      </c>
      <c r="Q183" s="1">
        <v>70.739999999999995</v>
      </c>
      <c r="R183" s="1">
        <v>26.92</v>
      </c>
      <c r="S183" s="1">
        <v>43.83</v>
      </c>
      <c r="T183" s="1">
        <f t="shared" si="10"/>
        <v>0.38049469964664312</v>
      </c>
      <c r="U183" s="1">
        <v>88.88</v>
      </c>
      <c r="V183" s="1">
        <v>47.58</v>
      </c>
      <c r="W183" s="1">
        <v>9.14</v>
      </c>
      <c r="X183" s="1">
        <f t="shared" si="11"/>
        <v>0.16114245416078987</v>
      </c>
      <c r="Y183" s="4">
        <v>76.39</v>
      </c>
      <c r="Z183" t="s">
        <v>26</v>
      </c>
    </row>
    <row r="184" spans="1:26" x14ac:dyDescent="0.6">
      <c r="A184" s="3">
        <v>40238</v>
      </c>
      <c r="B184" s="1">
        <f t="shared" si="8"/>
        <v>2010</v>
      </c>
      <c r="C184" s="1">
        <v>1</v>
      </c>
      <c r="D184" s="1">
        <f t="shared" si="9"/>
        <v>3</v>
      </c>
      <c r="E184" s="1">
        <v>400659</v>
      </c>
      <c r="F184" s="4">
        <v>80.671304454782629</v>
      </c>
      <c r="G184" s="1">
        <v>8523.7000000000007</v>
      </c>
      <c r="H184" s="1">
        <v>9.9</v>
      </c>
      <c r="I184" s="4">
        <v>0.16451612903225812</v>
      </c>
      <c r="J184" s="1">
        <v>7466.9347826086996</v>
      </c>
      <c r="K184" s="1">
        <v>45.9</v>
      </c>
      <c r="L184" s="1">
        <v>11138.2</v>
      </c>
      <c r="M184" s="1">
        <v>139.769565217391</v>
      </c>
      <c r="N184" s="1">
        <v>73.599999999999994</v>
      </c>
      <c r="O184" s="1">
        <v>726607.5</v>
      </c>
      <c r="P184" s="1">
        <v>664</v>
      </c>
      <c r="Q184" s="1">
        <v>70.989999999999995</v>
      </c>
      <c r="R184" s="1">
        <v>26.86</v>
      </c>
      <c r="S184" s="1">
        <v>44.13</v>
      </c>
      <c r="T184" s="1">
        <f t="shared" si="10"/>
        <v>0.37836314973939988</v>
      </c>
      <c r="U184" s="1">
        <v>88.56</v>
      </c>
      <c r="V184" s="1">
        <v>47.4</v>
      </c>
      <c r="W184" s="1">
        <v>9.1</v>
      </c>
      <c r="X184" s="1">
        <f t="shared" si="11"/>
        <v>0.16106194690265485</v>
      </c>
      <c r="Y184" s="4">
        <v>81.2</v>
      </c>
      <c r="Z184" t="s">
        <v>27</v>
      </c>
    </row>
    <row r="185" spans="1:26" x14ac:dyDescent="0.6">
      <c r="A185" s="3">
        <v>40269</v>
      </c>
      <c r="B185" s="1">
        <f t="shared" si="8"/>
        <v>2010</v>
      </c>
      <c r="C185" s="1">
        <v>2</v>
      </c>
      <c r="D185" s="1">
        <f t="shared" si="9"/>
        <v>4</v>
      </c>
      <c r="E185" s="1">
        <v>400842</v>
      </c>
      <c r="F185" s="4">
        <v>81.232857477142858</v>
      </c>
      <c r="G185" s="1">
        <v>8555.1</v>
      </c>
      <c r="H185" s="1">
        <v>9.9</v>
      </c>
      <c r="I185" s="4">
        <v>0.19833333333333339</v>
      </c>
      <c r="J185" s="1">
        <v>7729.8374999999996</v>
      </c>
      <c r="K185" s="1">
        <v>45.9</v>
      </c>
      <c r="L185" s="1">
        <v>11240.7</v>
      </c>
      <c r="M185" s="1">
        <v>172.46818181818199</v>
      </c>
      <c r="N185" s="1">
        <v>72.2</v>
      </c>
      <c r="O185" s="1">
        <v>726602.8</v>
      </c>
      <c r="P185" s="1">
        <v>710</v>
      </c>
      <c r="Q185" s="1">
        <v>70.83</v>
      </c>
      <c r="R185" s="1">
        <v>26.85</v>
      </c>
      <c r="S185" s="1">
        <v>43.98</v>
      </c>
      <c r="T185" s="1">
        <f t="shared" si="10"/>
        <v>0.37907666243117327</v>
      </c>
      <c r="U185" s="1">
        <v>87.65</v>
      </c>
      <c r="V185" s="1">
        <v>46.32</v>
      </c>
      <c r="W185" s="1">
        <v>9.32</v>
      </c>
      <c r="X185" s="1">
        <f t="shared" si="11"/>
        <v>0.16750539180445723</v>
      </c>
      <c r="Y185" s="4">
        <v>84.29</v>
      </c>
      <c r="Z185" t="s">
        <v>27</v>
      </c>
    </row>
    <row r="186" spans="1:26" x14ac:dyDescent="0.6">
      <c r="A186" s="3">
        <v>40299</v>
      </c>
      <c r="B186" s="1">
        <f t="shared" si="8"/>
        <v>2010</v>
      </c>
      <c r="C186" s="1">
        <v>2</v>
      </c>
      <c r="D186" s="1">
        <f t="shared" si="9"/>
        <v>5</v>
      </c>
      <c r="E186" s="1">
        <v>404370</v>
      </c>
      <c r="F186" s="4">
        <v>85.36150054849999</v>
      </c>
      <c r="G186" s="1">
        <v>8609.2999999999993</v>
      </c>
      <c r="H186" s="1">
        <v>9.6</v>
      </c>
      <c r="I186" s="4">
        <v>0.2006451612903227</v>
      </c>
      <c r="J186" s="1">
        <v>6843.1578947368398</v>
      </c>
      <c r="K186" s="1">
        <v>45.8</v>
      </c>
      <c r="L186" s="1">
        <v>11328.4</v>
      </c>
      <c r="M186" s="1">
        <v>161.34761904761899</v>
      </c>
      <c r="N186" s="1">
        <v>73.599999999999994</v>
      </c>
      <c r="O186" s="1">
        <v>726597</v>
      </c>
      <c r="P186" s="1">
        <v>781</v>
      </c>
      <c r="Q186" s="1">
        <v>70.87</v>
      </c>
      <c r="R186" s="1">
        <v>26.79</v>
      </c>
      <c r="S186" s="1">
        <v>44.08</v>
      </c>
      <c r="T186" s="1">
        <f t="shared" si="10"/>
        <v>0.37801608579088469</v>
      </c>
      <c r="U186" s="1">
        <v>86.1</v>
      </c>
      <c r="V186" s="1">
        <v>45.18</v>
      </c>
      <c r="W186" s="1">
        <v>8.39</v>
      </c>
      <c r="X186" s="1">
        <f t="shared" si="11"/>
        <v>0.15661750980026135</v>
      </c>
      <c r="Y186" s="4">
        <v>73.739999999999995</v>
      </c>
      <c r="Z186" t="s">
        <v>26</v>
      </c>
    </row>
    <row r="187" spans="1:26" x14ac:dyDescent="0.6">
      <c r="A187" s="3">
        <v>40330</v>
      </c>
      <c r="B187" s="1">
        <f t="shared" si="8"/>
        <v>2010</v>
      </c>
      <c r="C187" s="1">
        <v>2</v>
      </c>
      <c r="D187" s="1">
        <f t="shared" si="9"/>
        <v>6</v>
      </c>
      <c r="E187" s="1">
        <v>400624</v>
      </c>
      <c r="F187" s="4">
        <v>86.575000417727267</v>
      </c>
      <c r="G187" s="1">
        <v>8628.4</v>
      </c>
      <c r="H187" s="1">
        <v>9.4</v>
      </c>
      <c r="I187" s="4">
        <v>0.17666666666666669</v>
      </c>
      <c r="J187" s="1">
        <v>6501.5</v>
      </c>
      <c r="K187" s="1">
        <v>45.9</v>
      </c>
      <c r="L187" s="1">
        <v>11327.3</v>
      </c>
      <c r="M187" s="1">
        <v>143.63181818181801</v>
      </c>
      <c r="N187" s="1">
        <v>76</v>
      </c>
      <c r="O187" s="1">
        <v>726593.75</v>
      </c>
      <c r="P187" s="1">
        <v>666</v>
      </c>
      <c r="Q187" s="1">
        <v>70.48</v>
      </c>
      <c r="R187" s="1">
        <v>27</v>
      </c>
      <c r="S187" s="1">
        <v>43.48</v>
      </c>
      <c r="T187" s="1">
        <f t="shared" si="10"/>
        <v>0.3830874006810443</v>
      </c>
      <c r="U187" s="1">
        <v>90.37</v>
      </c>
      <c r="V187" s="1">
        <v>47.2</v>
      </c>
      <c r="W187" s="1">
        <v>9.84</v>
      </c>
      <c r="X187" s="1">
        <f t="shared" si="11"/>
        <v>0.17251051893408131</v>
      </c>
      <c r="Y187" s="4">
        <v>75.34</v>
      </c>
      <c r="Z187" t="s">
        <v>27</v>
      </c>
    </row>
    <row r="188" spans="1:26" x14ac:dyDescent="0.6">
      <c r="A188" s="3">
        <v>40360</v>
      </c>
      <c r="B188" s="1">
        <f t="shared" si="8"/>
        <v>2010</v>
      </c>
      <c r="C188" s="1">
        <v>3</v>
      </c>
      <c r="D188" s="1">
        <f t="shared" si="9"/>
        <v>7</v>
      </c>
      <c r="E188" s="1">
        <v>402326</v>
      </c>
      <c r="F188" s="4">
        <v>83.070475624285706</v>
      </c>
      <c r="G188" s="1">
        <v>8639.7999999999993</v>
      </c>
      <c r="H188" s="1">
        <v>9.4</v>
      </c>
      <c r="I188" s="4">
        <v>0.18258064516129036</v>
      </c>
      <c r="J188" s="1">
        <v>6750.5681818181802</v>
      </c>
      <c r="K188" s="1">
        <v>45.9</v>
      </c>
      <c r="L188" s="1">
        <v>11345.9</v>
      </c>
      <c r="M188" s="1">
        <v>126.363636363636</v>
      </c>
      <c r="N188" s="1">
        <v>67.8</v>
      </c>
      <c r="O188" s="1">
        <v>726590.2</v>
      </c>
      <c r="P188" s="1">
        <v>660</v>
      </c>
      <c r="Q188" s="1">
        <v>70.61</v>
      </c>
      <c r="R188" s="1">
        <v>26.85</v>
      </c>
      <c r="S188" s="1">
        <v>43.76</v>
      </c>
      <c r="T188" s="1">
        <f t="shared" si="10"/>
        <v>0.38025775385922678</v>
      </c>
      <c r="U188" s="1">
        <v>88.39</v>
      </c>
      <c r="V188" s="1">
        <v>46.98</v>
      </c>
      <c r="W188" s="1">
        <v>8.41</v>
      </c>
      <c r="X188" s="1">
        <f t="shared" si="11"/>
        <v>0.15183246073298429</v>
      </c>
      <c r="Y188" s="4">
        <v>76.319999999999993</v>
      </c>
      <c r="Z188" t="s">
        <v>27</v>
      </c>
    </row>
    <row r="189" spans="1:26" x14ac:dyDescent="0.6">
      <c r="A189" s="3">
        <v>40391</v>
      </c>
      <c r="B189" s="1">
        <f t="shared" si="8"/>
        <v>2010</v>
      </c>
      <c r="C189" s="1">
        <v>3</v>
      </c>
      <c r="D189" s="1">
        <f t="shared" si="9"/>
        <v>8</v>
      </c>
      <c r="E189" s="1">
        <v>408354</v>
      </c>
      <c r="F189" s="4">
        <v>82.149091200909098</v>
      </c>
      <c r="G189" s="1">
        <v>8688.2000000000007</v>
      </c>
      <c r="H189" s="1">
        <v>9.5</v>
      </c>
      <c r="I189" s="4">
        <v>0.18935483870967754</v>
      </c>
      <c r="J189" s="1">
        <v>7302.6666666666697</v>
      </c>
      <c r="K189" s="1">
        <v>45.8</v>
      </c>
      <c r="L189" s="1">
        <v>11395.1</v>
      </c>
      <c r="M189" s="1">
        <v>145.34090909090901</v>
      </c>
      <c r="N189" s="1">
        <v>68.900000000000006</v>
      </c>
      <c r="O189" s="1">
        <v>726584.75</v>
      </c>
      <c r="P189" s="1">
        <v>625</v>
      </c>
      <c r="Q189" s="1">
        <v>70.52</v>
      </c>
      <c r="R189" s="1">
        <v>26.92</v>
      </c>
      <c r="S189" s="1">
        <v>43.61</v>
      </c>
      <c r="T189" s="1">
        <f t="shared" si="10"/>
        <v>0.38168155394867437</v>
      </c>
      <c r="U189" s="1">
        <v>89.69</v>
      </c>
      <c r="V189" s="1">
        <v>47.53</v>
      </c>
      <c r="W189" s="1">
        <v>8.91</v>
      </c>
      <c r="X189" s="1">
        <f t="shared" si="11"/>
        <v>0.15786676116229625</v>
      </c>
      <c r="Y189" s="4">
        <v>76.599999999999994</v>
      </c>
      <c r="Z189" t="s">
        <v>27</v>
      </c>
    </row>
    <row r="190" spans="1:26" x14ac:dyDescent="0.6">
      <c r="A190" s="3">
        <v>40422</v>
      </c>
      <c r="B190" s="1">
        <f t="shared" si="8"/>
        <v>2010</v>
      </c>
      <c r="C190" s="1">
        <v>3</v>
      </c>
      <c r="D190" s="1">
        <f t="shared" si="9"/>
        <v>9</v>
      </c>
      <c r="E190" s="1">
        <v>422049</v>
      </c>
      <c r="F190" s="4">
        <v>81.083332969523809</v>
      </c>
      <c r="G190" s="1">
        <v>8718.9</v>
      </c>
      <c r="H190" s="1">
        <v>9.5</v>
      </c>
      <c r="I190" s="4">
        <v>0.19466666666666671</v>
      </c>
      <c r="J190" s="1">
        <v>7729.5909090909099</v>
      </c>
      <c r="K190" s="1">
        <v>45.8</v>
      </c>
      <c r="L190" s="1">
        <v>11405</v>
      </c>
      <c r="M190" s="1">
        <v>140.62727272727301</v>
      </c>
      <c r="N190" s="1">
        <v>68.2</v>
      </c>
      <c r="O190" s="1">
        <v>726422.25</v>
      </c>
      <c r="P190" s="1">
        <v>498</v>
      </c>
      <c r="Q190" s="1">
        <v>70.78</v>
      </c>
      <c r="R190" s="1">
        <v>26.99</v>
      </c>
      <c r="S190" s="1">
        <v>43.79</v>
      </c>
      <c r="T190" s="1">
        <f t="shared" si="10"/>
        <v>0.38132240745973434</v>
      </c>
      <c r="U190" s="1">
        <v>90.89</v>
      </c>
      <c r="V190" s="1">
        <v>48.06</v>
      </c>
      <c r="W190" s="1">
        <v>9.74</v>
      </c>
      <c r="X190" s="1">
        <f t="shared" si="11"/>
        <v>0.1685121107266436</v>
      </c>
      <c r="Y190" s="4">
        <v>75.239999999999995</v>
      </c>
      <c r="Z190" t="s">
        <v>26</v>
      </c>
    </row>
    <row r="191" spans="1:26" x14ac:dyDescent="0.6">
      <c r="A191" s="3">
        <v>40452</v>
      </c>
      <c r="B191" s="1">
        <f t="shared" si="8"/>
        <v>2010</v>
      </c>
      <c r="C191" s="1">
        <v>4</v>
      </c>
      <c r="D191" s="1">
        <f t="shared" si="9"/>
        <v>10</v>
      </c>
      <c r="E191" s="1">
        <v>417830</v>
      </c>
      <c r="F191" s="4">
        <v>77.45999944809526</v>
      </c>
      <c r="G191" s="1">
        <v>8768.7000000000007</v>
      </c>
      <c r="H191" s="1">
        <v>9.4</v>
      </c>
      <c r="I191" s="4">
        <v>0.19129032258064529</v>
      </c>
      <c r="J191" s="1">
        <v>8289.7619047618991</v>
      </c>
      <c r="K191" s="1">
        <v>45.7</v>
      </c>
      <c r="L191" s="1">
        <v>11443.8</v>
      </c>
      <c r="M191" s="1">
        <v>148.480952380952</v>
      </c>
      <c r="N191" s="1">
        <v>67.7</v>
      </c>
      <c r="O191" s="1">
        <v>726495.6</v>
      </c>
      <c r="P191" s="1">
        <v>659</v>
      </c>
      <c r="Q191" s="1">
        <v>71.09</v>
      </c>
      <c r="R191" s="1">
        <v>26.96</v>
      </c>
      <c r="S191" s="1">
        <v>44.13</v>
      </c>
      <c r="T191" s="1">
        <f t="shared" si="10"/>
        <v>0.37923758615839076</v>
      </c>
      <c r="U191" s="1">
        <v>88.26</v>
      </c>
      <c r="V191" s="1">
        <v>46.72</v>
      </c>
      <c r="W191" s="1">
        <v>8.7899999999999991</v>
      </c>
      <c r="X191" s="1">
        <f t="shared" si="11"/>
        <v>0.15834984687443704</v>
      </c>
      <c r="Y191" s="4">
        <v>81.89</v>
      </c>
      <c r="Z191" t="s">
        <v>27</v>
      </c>
    </row>
    <row r="192" spans="1:26" x14ac:dyDescent="0.6">
      <c r="A192" s="3">
        <v>40483</v>
      </c>
      <c r="B192" s="1">
        <f t="shared" si="8"/>
        <v>2010</v>
      </c>
      <c r="C192" s="1">
        <v>4</v>
      </c>
      <c r="D192" s="1">
        <f t="shared" si="9"/>
        <v>11</v>
      </c>
      <c r="E192" s="1">
        <v>426427</v>
      </c>
      <c r="F192" s="4">
        <v>78.375714619999982</v>
      </c>
      <c r="G192" s="1">
        <v>8789.2999999999993</v>
      </c>
      <c r="H192" s="1">
        <v>9.8000000000000007</v>
      </c>
      <c r="I192" s="4">
        <v>0.19433333333333339</v>
      </c>
      <c r="J192" s="1">
        <v>8458.4204545454504</v>
      </c>
      <c r="K192" s="1">
        <v>45.7</v>
      </c>
      <c r="L192" s="1">
        <v>11478.1</v>
      </c>
      <c r="M192" s="1">
        <v>160.55000000000001</v>
      </c>
      <c r="N192" s="1">
        <v>71.599999999999994</v>
      </c>
      <c r="O192" s="1">
        <v>726549.25</v>
      </c>
      <c r="P192" s="1">
        <v>511</v>
      </c>
      <c r="Q192" s="1">
        <v>71.42</v>
      </c>
      <c r="R192" s="1">
        <v>26.94</v>
      </c>
      <c r="S192" s="1">
        <v>44.47</v>
      </c>
      <c r="T192" s="1">
        <f t="shared" si="10"/>
        <v>0.37725808710264674</v>
      </c>
      <c r="U192" s="1">
        <v>90.53</v>
      </c>
      <c r="V192" s="1">
        <v>47.6</v>
      </c>
      <c r="W192" s="1">
        <v>10.39</v>
      </c>
      <c r="X192" s="1">
        <f t="shared" si="11"/>
        <v>0.179168822210726</v>
      </c>
      <c r="Y192" s="4">
        <v>84.25</v>
      </c>
      <c r="Z192" t="s">
        <v>27</v>
      </c>
    </row>
    <row r="193" spans="1:26" x14ac:dyDescent="0.6">
      <c r="A193" s="3">
        <v>40513</v>
      </c>
      <c r="B193" s="1">
        <f t="shared" si="8"/>
        <v>2010</v>
      </c>
      <c r="C193" s="1">
        <v>4</v>
      </c>
      <c r="D193" s="1">
        <f t="shared" si="9"/>
        <v>12</v>
      </c>
      <c r="E193" s="1">
        <v>429764</v>
      </c>
      <c r="F193" s="4">
        <v>80.049091338636359</v>
      </c>
      <c r="G193" s="1">
        <v>8822.9</v>
      </c>
      <c r="H193" s="1">
        <v>9.3000000000000007</v>
      </c>
      <c r="I193" s="4">
        <v>0.18322580645161299</v>
      </c>
      <c r="J193" s="1">
        <v>9152.8571428571395</v>
      </c>
      <c r="K193" s="1">
        <v>45.6</v>
      </c>
      <c r="L193" s="1">
        <v>11573</v>
      </c>
      <c r="M193" s="1">
        <v>168.52608695652199</v>
      </c>
      <c r="N193" s="1">
        <v>74.5</v>
      </c>
      <c r="O193" s="1">
        <v>726546.8</v>
      </c>
      <c r="P193" s="1">
        <v>490</v>
      </c>
      <c r="Q193" s="1">
        <v>71.510000000000005</v>
      </c>
      <c r="R193" s="1">
        <v>27.13</v>
      </c>
      <c r="S193" s="1">
        <v>44.38</v>
      </c>
      <c r="T193" s="1">
        <f t="shared" si="10"/>
        <v>0.37938749825199269</v>
      </c>
      <c r="U193" s="1">
        <v>92.09</v>
      </c>
      <c r="V193" s="1">
        <v>48.52</v>
      </c>
      <c r="W193" s="1">
        <v>10.19</v>
      </c>
      <c r="X193" s="1">
        <f t="shared" si="11"/>
        <v>0.17356498041219554</v>
      </c>
      <c r="Y193" s="4">
        <v>89.15</v>
      </c>
      <c r="Z193" t="s">
        <v>27</v>
      </c>
    </row>
    <row r="194" spans="1:26" x14ac:dyDescent="0.6">
      <c r="A194" s="3">
        <v>40544</v>
      </c>
      <c r="B194" s="1">
        <f t="shared" ref="B194:B257" si="12">YEAR(A194)</f>
        <v>2011</v>
      </c>
      <c r="C194" s="1">
        <v>1</v>
      </c>
      <c r="D194" s="1">
        <f t="shared" ref="D194:D257" si="13">MONTH(A194)</f>
        <v>1</v>
      </c>
      <c r="E194" s="1">
        <v>445734</v>
      </c>
      <c r="F194" s="4">
        <v>79.146000289</v>
      </c>
      <c r="G194" s="1">
        <v>8845.2000000000007</v>
      </c>
      <c r="H194" s="1">
        <v>9.1</v>
      </c>
      <c r="I194" s="4">
        <v>0.16838709677419353</v>
      </c>
      <c r="J194" s="1">
        <v>9533.2000000000007</v>
      </c>
      <c r="K194" s="1">
        <v>45.4</v>
      </c>
      <c r="L194" s="1">
        <v>11662.3</v>
      </c>
      <c r="M194" s="1">
        <v>179.63</v>
      </c>
      <c r="N194" s="1">
        <v>74.2</v>
      </c>
      <c r="O194" s="1">
        <v>726544.25</v>
      </c>
      <c r="P194" s="1">
        <v>516</v>
      </c>
      <c r="Q194" s="1">
        <v>72.25</v>
      </c>
      <c r="R194" s="1">
        <v>27.93</v>
      </c>
      <c r="S194" s="1">
        <v>44.33</v>
      </c>
      <c r="T194" s="1">
        <f t="shared" si="10"/>
        <v>0.38652089676169393</v>
      </c>
      <c r="U194" s="1">
        <v>87.71</v>
      </c>
      <c r="V194" s="1">
        <v>46.11</v>
      </c>
      <c r="W194" s="1">
        <v>9.76</v>
      </c>
      <c r="X194" s="1">
        <f t="shared" si="11"/>
        <v>0.17469124753892967</v>
      </c>
      <c r="Y194" s="4">
        <v>89.17</v>
      </c>
      <c r="Z194" t="s">
        <v>27</v>
      </c>
    </row>
    <row r="195" spans="1:26" x14ac:dyDescent="0.6">
      <c r="A195" s="3">
        <v>40575</v>
      </c>
      <c r="B195" s="1">
        <f t="shared" si="12"/>
        <v>2011</v>
      </c>
      <c r="C195" s="1">
        <v>1</v>
      </c>
      <c r="D195" s="1">
        <f t="shared" si="13"/>
        <v>2</v>
      </c>
      <c r="E195" s="1">
        <v>438975</v>
      </c>
      <c r="F195" s="4">
        <v>77.782631722631578</v>
      </c>
      <c r="G195" s="1">
        <v>8909</v>
      </c>
      <c r="H195" s="1">
        <v>9</v>
      </c>
      <c r="I195" s="4">
        <v>0.15678571428571428</v>
      </c>
      <c r="J195" s="1">
        <v>9880.9375</v>
      </c>
      <c r="K195" s="1">
        <v>45.2</v>
      </c>
      <c r="L195" s="1">
        <v>11728.2</v>
      </c>
      <c r="M195" s="1">
        <v>187.18</v>
      </c>
      <c r="N195" s="1">
        <v>77.5</v>
      </c>
      <c r="O195" s="1">
        <v>726543.25</v>
      </c>
      <c r="P195" s="1">
        <v>461</v>
      </c>
      <c r="Q195" s="1">
        <v>71.77</v>
      </c>
      <c r="R195" s="1">
        <v>27.87</v>
      </c>
      <c r="S195" s="1">
        <v>43.9</v>
      </c>
      <c r="T195" s="1">
        <f t="shared" si="10"/>
        <v>0.38832381217779022</v>
      </c>
      <c r="U195" s="1">
        <v>90.3</v>
      </c>
      <c r="V195" s="1">
        <v>47.75</v>
      </c>
      <c r="W195" s="1">
        <v>9.86</v>
      </c>
      <c r="X195" s="1">
        <f t="shared" si="11"/>
        <v>0.1711508418677313</v>
      </c>
      <c r="Y195" s="4">
        <v>88.58</v>
      </c>
      <c r="Z195" t="s">
        <v>26</v>
      </c>
    </row>
    <row r="196" spans="1:26" x14ac:dyDescent="0.6">
      <c r="A196" s="3">
        <v>40603</v>
      </c>
      <c r="B196" s="1">
        <f t="shared" si="12"/>
        <v>2011</v>
      </c>
      <c r="C196" s="1">
        <v>1</v>
      </c>
      <c r="D196" s="1">
        <f t="shared" si="13"/>
        <v>3</v>
      </c>
      <c r="E196" s="1">
        <v>463133</v>
      </c>
      <c r="F196" s="4">
        <v>76.289566040869573</v>
      </c>
      <c r="G196" s="1">
        <v>8967</v>
      </c>
      <c r="H196" s="1">
        <v>9</v>
      </c>
      <c r="I196" s="4">
        <v>0.13870967741935483</v>
      </c>
      <c r="J196" s="1">
        <v>9503.3586956521704</v>
      </c>
      <c r="K196" s="1">
        <v>44.7</v>
      </c>
      <c r="L196" s="1">
        <v>11744.3</v>
      </c>
      <c r="M196" s="1">
        <v>169.35652173912999</v>
      </c>
      <c r="N196" s="1">
        <v>67.5</v>
      </c>
      <c r="O196" s="1">
        <v>726542</v>
      </c>
      <c r="P196" s="1">
        <v>604</v>
      </c>
      <c r="Q196" s="1">
        <v>70.739999999999995</v>
      </c>
      <c r="R196" s="1">
        <v>26.67</v>
      </c>
      <c r="S196" s="1">
        <v>44.07</v>
      </c>
      <c r="T196" s="1">
        <f t="shared" si="10"/>
        <v>0.37701441899915178</v>
      </c>
      <c r="U196" s="1">
        <v>88.88</v>
      </c>
      <c r="V196" s="1">
        <v>47.01</v>
      </c>
      <c r="W196" s="1">
        <v>9.56</v>
      </c>
      <c r="X196" s="1">
        <f t="shared" si="11"/>
        <v>0.16899416651935656</v>
      </c>
      <c r="Y196" s="4">
        <v>102.86</v>
      </c>
      <c r="Z196" t="s">
        <v>27</v>
      </c>
    </row>
    <row r="197" spans="1:26" x14ac:dyDescent="0.6">
      <c r="A197" s="3">
        <v>40634</v>
      </c>
      <c r="B197" s="1">
        <f t="shared" si="12"/>
        <v>2011</v>
      </c>
      <c r="C197" s="1">
        <v>2</v>
      </c>
      <c r="D197" s="1">
        <f t="shared" si="13"/>
        <v>4</v>
      </c>
      <c r="E197" s="1">
        <v>454441</v>
      </c>
      <c r="F197" s="4">
        <v>74.724499893499981</v>
      </c>
      <c r="G197" s="1">
        <v>9030.4</v>
      </c>
      <c r="H197" s="1">
        <v>9.1</v>
      </c>
      <c r="I197" s="4">
        <v>9.8000000000000004E-2</v>
      </c>
      <c r="J197" s="1">
        <v>9482.75</v>
      </c>
      <c r="K197" s="1">
        <v>44.5</v>
      </c>
      <c r="L197" s="1">
        <v>11774.2</v>
      </c>
      <c r="M197" s="1">
        <v>179.26111111111101</v>
      </c>
      <c r="N197" s="1">
        <v>69.8</v>
      </c>
      <c r="O197" s="1">
        <v>726542</v>
      </c>
      <c r="P197" s="1">
        <v>668</v>
      </c>
      <c r="Q197" s="1">
        <v>70.58</v>
      </c>
      <c r="R197" s="1">
        <v>26.77</v>
      </c>
      <c r="S197" s="1">
        <v>43.81</v>
      </c>
      <c r="T197" s="1">
        <f t="shared" si="10"/>
        <v>0.37928591669028056</v>
      </c>
      <c r="U197" s="1">
        <v>87.29</v>
      </c>
      <c r="V197" s="1">
        <v>44.89</v>
      </c>
      <c r="W197" s="1">
        <v>9.92</v>
      </c>
      <c r="X197" s="1">
        <f t="shared" si="11"/>
        <v>0.18098887064404304</v>
      </c>
      <c r="Y197" s="4">
        <v>109.53</v>
      </c>
      <c r="Z197" t="s">
        <v>27</v>
      </c>
    </row>
    <row r="198" spans="1:26" x14ac:dyDescent="0.6">
      <c r="A198" s="3">
        <v>40664</v>
      </c>
      <c r="B198" s="1">
        <f t="shared" si="12"/>
        <v>2011</v>
      </c>
      <c r="C198" s="1">
        <v>2</v>
      </c>
      <c r="D198" s="1">
        <f t="shared" si="13"/>
        <v>5</v>
      </c>
      <c r="E198" s="1">
        <v>458536</v>
      </c>
      <c r="F198" s="4">
        <v>74.941428411904752</v>
      </c>
      <c r="G198" s="1">
        <v>9102.7000000000007</v>
      </c>
      <c r="H198" s="1">
        <v>9</v>
      </c>
      <c r="I198" s="4">
        <v>9.3870967741935513E-2</v>
      </c>
      <c r="J198" s="1">
        <v>8931.6749999999993</v>
      </c>
      <c r="K198" s="1">
        <v>44.3</v>
      </c>
      <c r="L198" s="1">
        <v>11795.2</v>
      </c>
      <c r="M198" s="1">
        <v>177.095</v>
      </c>
      <c r="N198" s="1">
        <v>74.3</v>
      </c>
      <c r="O198" s="1">
        <v>726542</v>
      </c>
      <c r="P198" s="1">
        <v>603</v>
      </c>
      <c r="Q198" s="1">
        <v>69.97</v>
      </c>
      <c r="R198" s="1">
        <v>26.96</v>
      </c>
      <c r="S198" s="1">
        <v>43.01</v>
      </c>
      <c r="T198" s="1">
        <f t="shared" si="10"/>
        <v>0.38530798913820208</v>
      </c>
      <c r="U198" s="1">
        <v>87.5</v>
      </c>
      <c r="V198" s="1">
        <v>44.7</v>
      </c>
      <c r="W198" s="1">
        <v>9.7100000000000009</v>
      </c>
      <c r="X198" s="1">
        <f t="shared" si="11"/>
        <v>0.17845984194081971</v>
      </c>
      <c r="Y198" s="4">
        <v>100.9</v>
      </c>
      <c r="Z198" t="s">
        <v>26</v>
      </c>
    </row>
    <row r="199" spans="1:26" x14ac:dyDescent="0.6">
      <c r="A199" s="3">
        <v>40695</v>
      </c>
      <c r="B199" s="1">
        <f t="shared" si="12"/>
        <v>2011</v>
      </c>
      <c r="C199" s="1">
        <v>2</v>
      </c>
      <c r="D199" s="1">
        <f t="shared" si="13"/>
        <v>6</v>
      </c>
      <c r="E199" s="1">
        <v>454746</v>
      </c>
      <c r="F199" s="4">
        <v>74.693636114545455</v>
      </c>
      <c r="G199" s="1">
        <v>9176.7000000000007</v>
      </c>
      <c r="H199" s="1">
        <v>9.1</v>
      </c>
      <c r="I199" s="4">
        <v>9.2000000000000026E-2</v>
      </c>
      <c r="J199" s="1">
        <v>9066.8522727272702</v>
      </c>
      <c r="K199" s="1">
        <v>44.3</v>
      </c>
      <c r="L199" s="1">
        <v>11840.7</v>
      </c>
      <c r="M199" s="1">
        <v>170.87727272727301</v>
      </c>
      <c r="N199" s="1">
        <v>71.5</v>
      </c>
      <c r="O199" s="1">
        <v>726536.5</v>
      </c>
      <c r="P199" s="1">
        <v>699</v>
      </c>
      <c r="Q199" s="1">
        <v>70.73</v>
      </c>
      <c r="R199" s="1">
        <v>27.56</v>
      </c>
      <c r="S199" s="1">
        <v>43.18</v>
      </c>
      <c r="T199" s="1">
        <f t="shared" si="10"/>
        <v>0.38959570257280179</v>
      </c>
      <c r="U199" s="1">
        <v>89.44</v>
      </c>
      <c r="V199" s="1">
        <v>46.36</v>
      </c>
      <c r="W199" s="1">
        <v>9.34</v>
      </c>
      <c r="X199" s="1">
        <f t="shared" si="11"/>
        <v>0.16768402154398562</v>
      </c>
      <c r="Y199" s="4">
        <v>96.26</v>
      </c>
      <c r="Z199" t="s">
        <v>26</v>
      </c>
    </row>
    <row r="200" spans="1:26" x14ac:dyDescent="0.6">
      <c r="A200" s="3">
        <v>40725</v>
      </c>
      <c r="B200" s="1">
        <f t="shared" si="12"/>
        <v>2011</v>
      </c>
      <c r="C200" s="1">
        <v>3</v>
      </c>
      <c r="D200" s="1">
        <f t="shared" si="13"/>
        <v>7</v>
      </c>
      <c r="E200" s="1">
        <v>459477</v>
      </c>
      <c r="F200" s="4">
        <v>74.756999588000014</v>
      </c>
      <c r="G200" s="1">
        <v>9338.7000000000007</v>
      </c>
      <c r="H200" s="1">
        <v>9</v>
      </c>
      <c r="I200" s="4">
        <v>7.09677419354839E-2</v>
      </c>
      <c r="J200" s="1">
        <v>9650.4642857142899</v>
      </c>
      <c r="K200" s="1">
        <v>44.3</v>
      </c>
      <c r="L200" s="1">
        <v>11906.1</v>
      </c>
      <c r="M200" s="1">
        <v>172.97619047619</v>
      </c>
      <c r="N200" s="1">
        <v>63.7</v>
      </c>
      <c r="O200" s="1">
        <v>724723.4</v>
      </c>
      <c r="P200" s="1">
        <v>680</v>
      </c>
      <c r="Q200" s="1">
        <v>71.17</v>
      </c>
      <c r="R200" s="1">
        <v>27.79</v>
      </c>
      <c r="S200" s="1">
        <v>43.38</v>
      </c>
      <c r="T200" s="1">
        <f t="shared" si="10"/>
        <v>0.39047351412111841</v>
      </c>
      <c r="U200" s="1">
        <v>89.14</v>
      </c>
      <c r="V200" s="1">
        <v>46.14</v>
      </c>
      <c r="W200" s="1">
        <v>9.35</v>
      </c>
      <c r="X200" s="1">
        <f t="shared" si="11"/>
        <v>0.16849882861776896</v>
      </c>
      <c r="Y200" s="4">
        <v>97.3</v>
      </c>
      <c r="Z200" t="s">
        <v>27</v>
      </c>
    </row>
    <row r="201" spans="1:26" x14ac:dyDescent="0.6">
      <c r="A201" s="3">
        <v>40756</v>
      </c>
      <c r="B201" s="1">
        <f t="shared" si="12"/>
        <v>2011</v>
      </c>
      <c r="C201" s="1">
        <v>3</v>
      </c>
      <c r="D201" s="1">
        <f t="shared" si="13"/>
        <v>8</v>
      </c>
      <c r="E201" s="1">
        <v>468947</v>
      </c>
      <c r="F201" s="4">
        <v>74.236521846086958</v>
      </c>
      <c r="G201" s="1">
        <v>9525.1</v>
      </c>
      <c r="H201" s="1">
        <v>9</v>
      </c>
      <c r="I201" s="4">
        <v>9.5806451612903229E-2</v>
      </c>
      <c r="J201" s="1">
        <v>8997.9886363636397</v>
      </c>
      <c r="K201" s="1">
        <v>44.1</v>
      </c>
      <c r="L201" s="1">
        <v>11928.6</v>
      </c>
      <c r="M201" s="1">
        <v>177.45</v>
      </c>
      <c r="N201" s="1">
        <v>55.8</v>
      </c>
      <c r="O201" s="1">
        <v>709249</v>
      </c>
      <c r="P201" s="1">
        <v>729</v>
      </c>
      <c r="Q201" s="1">
        <v>71.53</v>
      </c>
      <c r="R201" s="1">
        <v>27.83</v>
      </c>
      <c r="S201" s="1">
        <v>43.7</v>
      </c>
      <c r="T201" s="1">
        <f t="shared" si="10"/>
        <v>0.38906752411575557</v>
      </c>
      <c r="U201" s="1">
        <v>90.96</v>
      </c>
      <c r="V201" s="1">
        <v>47.66</v>
      </c>
      <c r="W201" s="1">
        <v>9.59</v>
      </c>
      <c r="X201" s="1">
        <f t="shared" si="11"/>
        <v>0.1675109170305677</v>
      </c>
      <c r="Y201" s="4">
        <v>86.33</v>
      </c>
      <c r="Z201" t="s">
        <v>26</v>
      </c>
    </row>
    <row r="202" spans="1:26" x14ac:dyDescent="0.6">
      <c r="A202" s="3">
        <v>40787</v>
      </c>
      <c r="B202" s="1">
        <f t="shared" si="12"/>
        <v>2011</v>
      </c>
      <c r="C202" s="1">
        <v>3</v>
      </c>
      <c r="D202" s="1">
        <f t="shared" si="13"/>
        <v>9</v>
      </c>
      <c r="E202" s="1">
        <v>457843</v>
      </c>
      <c r="F202" s="4">
        <v>76.990476334761922</v>
      </c>
      <c r="G202" s="1">
        <v>9545.2999999999993</v>
      </c>
      <c r="H202" s="1">
        <v>9</v>
      </c>
      <c r="I202" s="4">
        <v>8.4000000000000033E-2</v>
      </c>
      <c r="J202" s="1">
        <v>8300.1363636363603</v>
      </c>
      <c r="K202" s="1">
        <v>44.1</v>
      </c>
      <c r="L202" s="1">
        <v>11928.6</v>
      </c>
      <c r="M202" s="1">
        <v>177.227272727273</v>
      </c>
      <c r="N202" s="1">
        <v>59.5</v>
      </c>
      <c r="O202" s="1">
        <v>696144.6</v>
      </c>
      <c r="P202" s="1">
        <v>649</v>
      </c>
      <c r="Q202" s="1">
        <v>70.930000000000007</v>
      </c>
      <c r="R202" s="1">
        <v>27.84</v>
      </c>
      <c r="S202" s="1">
        <v>43.09</v>
      </c>
      <c r="T202" s="1">
        <f t="shared" si="10"/>
        <v>0.39249964753982797</v>
      </c>
      <c r="U202" s="1">
        <v>90.12</v>
      </c>
      <c r="V202" s="1">
        <v>46.94</v>
      </c>
      <c r="W202" s="1">
        <v>9.36</v>
      </c>
      <c r="X202" s="1">
        <f t="shared" si="11"/>
        <v>0.16625222024866784</v>
      </c>
      <c r="Y202" s="4">
        <v>85.52</v>
      </c>
      <c r="Z202" t="s">
        <v>26</v>
      </c>
    </row>
    <row r="203" spans="1:26" x14ac:dyDescent="0.6">
      <c r="A203" s="3">
        <v>40817</v>
      </c>
      <c r="B203" s="1">
        <f t="shared" si="12"/>
        <v>2011</v>
      </c>
      <c r="C203" s="1">
        <v>4</v>
      </c>
      <c r="D203" s="1">
        <f t="shared" si="13"/>
        <v>10</v>
      </c>
      <c r="E203" s="1">
        <v>463126</v>
      </c>
      <c r="F203" s="4">
        <v>77.154285248571426</v>
      </c>
      <c r="G203" s="1">
        <v>9578.1</v>
      </c>
      <c r="H203" s="1">
        <v>8.8000000000000007</v>
      </c>
      <c r="I203" s="4">
        <v>7.0645161290322611E-2</v>
      </c>
      <c r="J203" s="1">
        <v>7394.1904761904798</v>
      </c>
      <c r="K203" s="1">
        <v>44.2</v>
      </c>
      <c r="L203" s="1">
        <v>11938.4</v>
      </c>
      <c r="M203" s="1">
        <v>150.433333333333</v>
      </c>
      <c r="N203" s="1">
        <v>60.8</v>
      </c>
      <c r="O203" s="1">
        <v>695952.25</v>
      </c>
      <c r="P203" s="1">
        <v>613</v>
      </c>
      <c r="Q203" s="1">
        <v>71.45</v>
      </c>
      <c r="R203" s="1">
        <v>27.57</v>
      </c>
      <c r="S203" s="1">
        <v>43.88</v>
      </c>
      <c r="T203" s="1">
        <f t="shared" si="10"/>
        <v>0.38586424072778164</v>
      </c>
      <c r="U203" s="1">
        <v>89.18</v>
      </c>
      <c r="V203" s="1">
        <v>46.21</v>
      </c>
      <c r="W203" s="1">
        <v>9.51</v>
      </c>
      <c r="X203" s="1">
        <f t="shared" si="11"/>
        <v>0.17067480258435033</v>
      </c>
      <c r="Y203" s="4">
        <v>86.32</v>
      </c>
      <c r="Z203" t="s">
        <v>27</v>
      </c>
    </row>
    <row r="204" spans="1:26" x14ac:dyDescent="0.6">
      <c r="A204" s="3">
        <v>40848</v>
      </c>
      <c r="B204" s="1">
        <f t="shared" si="12"/>
        <v>2011</v>
      </c>
      <c r="C204" s="1">
        <v>4</v>
      </c>
      <c r="D204" s="1">
        <f t="shared" si="13"/>
        <v>11</v>
      </c>
      <c r="E204" s="1">
        <v>471598</v>
      </c>
      <c r="F204" s="4">
        <v>77.891428993333321</v>
      </c>
      <c r="G204" s="1">
        <v>9629.7999999999993</v>
      </c>
      <c r="H204" s="1">
        <v>8.6</v>
      </c>
      <c r="I204" s="4">
        <v>8.1000000000000016E-2</v>
      </c>
      <c r="J204" s="1">
        <v>7581.0227272727298</v>
      </c>
      <c r="K204" s="1">
        <v>44.2</v>
      </c>
      <c r="L204" s="1">
        <v>11954.4</v>
      </c>
      <c r="M204" s="1">
        <v>135.540909090909</v>
      </c>
      <c r="N204" s="1">
        <v>63.7</v>
      </c>
      <c r="O204" s="1">
        <v>695950.75</v>
      </c>
      <c r="P204" s="1">
        <v>577</v>
      </c>
      <c r="Q204" s="1">
        <v>72.430000000000007</v>
      </c>
      <c r="R204" s="1">
        <v>28.27</v>
      </c>
      <c r="S204" s="1">
        <v>44.16</v>
      </c>
      <c r="T204" s="1">
        <f t="shared" si="10"/>
        <v>0.39030788347369877</v>
      </c>
      <c r="U204" s="1">
        <v>91.14</v>
      </c>
      <c r="V204" s="1">
        <v>46.67</v>
      </c>
      <c r="W204" s="1">
        <v>10.3</v>
      </c>
      <c r="X204" s="1">
        <f t="shared" si="11"/>
        <v>0.18079691065473058</v>
      </c>
      <c r="Y204" s="4">
        <v>97.16</v>
      </c>
      <c r="Z204" t="s">
        <v>27</v>
      </c>
    </row>
    <row r="205" spans="1:26" x14ac:dyDescent="0.6">
      <c r="A205" s="3">
        <v>40878</v>
      </c>
      <c r="B205" s="1">
        <f t="shared" si="12"/>
        <v>2011</v>
      </c>
      <c r="C205" s="1">
        <v>4</v>
      </c>
      <c r="D205" s="1">
        <f t="shared" si="13"/>
        <v>12</v>
      </c>
      <c r="E205" s="1">
        <v>478391</v>
      </c>
      <c r="F205" s="4">
        <v>79.61142803333334</v>
      </c>
      <c r="G205" s="1">
        <v>9677.4</v>
      </c>
      <c r="H205" s="1">
        <v>8.5</v>
      </c>
      <c r="I205" s="4">
        <v>7.161290322580649E-2</v>
      </c>
      <c r="J205" s="1">
        <v>7558.875</v>
      </c>
      <c r="K205" s="1">
        <v>44.3</v>
      </c>
      <c r="L205" s="1">
        <v>12069.5</v>
      </c>
      <c r="M205" s="1">
        <v>136.45500000000001</v>
      </c>
      <c r="N205" s="1">
        <v>69.900000000000006</v>
      </c>
      <c r="O205" s="1">
        <v>695951</v>
      </c>
      <c r="P205" s="1">
        <v>646</v>
      </c>
      <c r="Q205" s="1">
        <v>72.900000000000006</v>
      </c>
      <c r="R205" s="1">
        <v>28.31</v>
      </c>
      <c r="S205" s="1">
        <v>44.59</v>
      </c>
      <c r="T205" s="1">
        <f t="shared" si="10"/>
        <v>0.38834019204389569</v>
      </c>
      <c r="U205" s="1">
        <v>90.79</v>
      </c>
      <c r="V205" s="1">
        <v>47.17</v>
      </c>
      <c r="W205" s="1">
        <v>10.01</v>
      </c>
      <c r="X205" s="1">
        <f t="shared" si="11"/>
        <v>0.17506121021336132</v>
      </c>
      <c r="Y205" s="4">
        <v>98.56</v>
      </c>
      <c r="Z205" t="s">
        <v>27</v>
      </c>
    </row>
    <row r="206" spans="1:26" x14ac:dyDescent="0.6">
      <c r="A206" s="3">
        <v>40909</v>
      </c>
      <c r="B206" s="1">
        <f t="shared" si="12"/>
        <v>2012</v>
      </c>
      <c r="C206" s="1">
        <v>1</v>
      </c>
      <c r="D206" s="1">
        <f t="shared" si="13"/>
        <v>1</v>
      </c>
      <c r="E206" s="1">
        <v>481515</v>
      </c>
      <c r="F206" s="4">
        <v>80.268000411000003</v>
      </c>
      <c r="G206" s="1">
        <v>9750.5</v>
      </c>
      <c r="H206" s="1">
        <v>8.3000000000000007</v>
      </c>
      <c r="I206" s="4">
        <v>8.1935483870967746E-2</v>
      </c>
      <c r="J206" s="1">
        <v>8061.9166666666697</v>
      </c>
      <c r="K206" s="1">
        <v>44.1</v>
      </c>
      <c r="L206" s="1">
        <v>12175.6</v>
      </c>
      <c r="M206" s="1">
        <v>140.34761904761899</v>
      </c>
      <c r="N206" s="1">
        <v>75</v>
      </c>
      <c r="O206" s="1">
        <v>695951</v>
      </c>
      <c r="P206" s="1">
        <v>764</v>
      </c>
      <c r="Q206" s="1">
        <v>72.87</v>
      </c>
      <c r="R206" s="1">
        <v>28.51</v>
      </c>
      <c r="S206" s="1">
        <v>44.36</v>
      </c>
      <c r="T206" s="1">
        <f t="shared" si="10"/>
        <v>0.39124468231096471</v>
      </c>
      <c r="U206" s="1">
        <v>87.63</v>
      </c>
      <c r="V206" s="1">
        <v>45.24</v>
      </c>
      <c r="W206" s="1">
        <v>9.92</v>
      </c>
      <c r="X206" s="1">
        <f t="shared" si="11"/>
        <v>0.17984046410442348</v>
      </c>
      <c r="Y206" s="4">
        <v>100.27</v>
      </c>
      <c r="Z206" t="s">
        <v>27</v>
      </c>
    </row>
    <row r="207" spans="1:26" x14ac:dyDescent="0.6">
      <c r="A207" s="3">
        <v>40940</v>
      </c>
      <c r="B207" s="1">
        <f t="shared" si="12"/>
        <v>2012</v>
      </c>
      <c r="C207" s="1">
        <v>1</v>
      </c>
      <c r="D207" s="1">
        <f t="shared" si="13"/>
        <v>2</v>
      </c>
      <c r="E207" s="1">
        <v>486936</v>
      </c>
      <c r="F207" s="4">
        <v>78.931499481000003</v>
      </c>
      <c r="G207" s="1">
        <v>9802.2000000000007</v>
      </c>
      <c r="H207" s="1">
        <v>8.3000000000000007</v>
      </c>
      <c r="I207" s="4">
        <v>0.10379310344827587</v>
      </c>
      <c r="J207" s="1">
        <v>8441.4880952381009</v>
      </c>
      <c r="K207" s="1">
        <v>43.9</v>
      </c>
      <c r="L207" s="1">
        <v>12261.2</v>
      </c>
      <c r="M207" s="1">
        <v>140.395238095238</v>
      </c>
      <c r="N207" s="1">
        <v>75.3</v>
      </c>
      <c r="O207" s="1">
        <v>695951</v>
      </c>
      <c r="P207" s="1">
        <v>731</v>
      </c>
      <c r="Q207" s="1">
        <v>73.14</v>
      </c>
      <c r="R207" s="1">
        <v>28.76</v>
      </c>
      <c r="S207" s="1">
        <v>44.39</v>
      </c>
      <c r="T207" s="1">
        <f t="shared" si="10"/>
        <v>0.39316473000683527</v>
      </c>
      <c r="U207" s="1">
        <v>91.77</v>
      </c>
      <c r="V207" s="1">
        <v>47.7</v>
      </c>
      <c r="W207" s="1">
        <v>10.45</v>
      </c>
      <c r="X207" s="1">
        <f t="shared" si="11"/>
        <v>0.17970765262252791</v>
      </c>
      <c r="Y207" s="4">
        <v>102.2</v>
      </c>
      <c r="Z207" t="s">
        <v>27</v>
      </c>
    </row>
    <row r="208" spans="1:26" x14ac:dyDescent="0.6">
      <c r="A208" s="3">
        <v>40969</v>
      </c>
      <c r="B208" s="1">
        <f t="shared" si="12"/>
        <v>2012</v>
      </c>
      <c r="C208" s="1">
        <v>1</v>
      </c>
      <c r="D208" s="1">
        <f t="shared" si="13"/>
        <v>3</v>
      </c>
      <c r="E208" s="1">
        <v>480147</v>
      </c>
      <c r="F208" s="4">
        <v>79.536818071818175</v>
      </c>
      <c r="G208" s="1">
        <v>9846.2000000000007</v>
      </c>
      <c r="H208" s="1">
        <v>8.1999999999999993</v>
      </c>
      <c r="I208" s="4">
        <v>0.12677419354838709</v>
      </c>
      <c r="J208" s="1">
        <v>8470.7840909090901</v>
      </c>
      <c r="K208" s="1">
        <v>43.6</v>
      </c>
      <c r="L208" s="1">
        <v>12319.4</v>
      </c>
      <c r="M208" s="1">
        <v>144.66363636363599</v>
      </c>
      <c r="N208" s="1">
        <v>76.2</v>
      </c>
      <c r="O208" s="1">
        <v>695951</v>
      </c>
      <c r="P208" s="1">
        <v>957</v>
      </c>
      <c r="Q208" s="1">
        <v>72.98</v>
      </c>
      <c r="R208" s="1">
        <v>29.12</v>
      </c>
      <c r="S208" s="1">
        <v>43.87</v>
      </c>
      <c r="T208" s="1">
        <f t="shared" si="10"/>
        <v>0.39895876147417458</v>
      </c>
      <c r="U208" s="1">
        <v>89.81</v>
      </c>
      <c r="V208" s="1">
        <v>45.88</v>
      </c>
      <c r="W208" s="1">
        <v>10.06</v>
      </c>
      <c r="X208" s="1">
        <f t="shared" si="11"/>
        <v>0.17983553807651054</v>
      </c>
      <c r="Y208" s="4">
        <v>106.16</v>
      </c>
      <c r="Z208" t="s">
        <v>27</v>
      </c>
    </row>
    <row r="209" spans="1:26" x14ac:dyDescent="0.6">
      <c r="A209" s="3">
        <v>41000</v>
      </c>
      <c r="B209" s="1">
        <f t="shared" si="12"/>
        <v>2012</v>
      </c>
      <c r="C209" s="1">
        <v>2</v>
      </c>
      <c r="D209" s="1">
        <f t="shared" si="13"/>
        <v>4</v>
      </c>
      <c r="E209" s="1">
        <v>474178</v>
      </c>
      <c r="F209" s="4">
        <v>79.401500321000015</v>
      </c>
      <c r="G209" s="1">
        <v>9899.7999999999993</v>
      </c>
      <c r="H209" s="1">
        <v>8.1999999999999993</v>
      </c>
      <c r="I209" s="4">
        <v>0.13933333333333334</v>
      </c>
      <c r="J209" s="1">
        <v>8285.5263157894697</v>
      </c>
      <c r="K209" s="1">
        <v>43.5</v>
      </c>
      <c r="L209" s="1">
        <v>12382.9</v>
      </c>
      <c r="M209" s="1">
        <v>147.64736842105299</v>
      </c>
      <c r="N209" s="1">
        <v>76.400000000000006</v>
      </c>
      <c r="O209" s="1">
        <v>695951</v>
      </c>
      <c r="P209" s="1">
        <v>999</v>
      </c>
      <c r="Q209" s="1">
        <v>73.319999999999993</v>
      </c>
      <c r="R209" s="1">
        <v>29.26</v>
      </c>
      <c r="S209" s="1">
        <v>44.06</v>
      </c>
      <c r="T209" s="1">
        <f t="shared" si="10"/>
        <v>0.39907255864702673</v>
      </c>
      <c r="U209" s="1">
        <v>88.17</v>
      </c>
      <c r="V209" s="1">
        <v>44.8</v>
      </c>
      <c r="W209" s="1">
        <v>9.7200000000000006</v>
      </c>
      <c r="X209" s="1">
        <f t="shared" si="11"/>
        <v>0.17828319882611887</v>
      </c>
      <c r="Y209" s="4">
        <v>103.32</v>
      </c>
      <c r="Z209" t="s">
        <v>26</v>
      </c>
    </row>
    <row r="210" spans="1:26" x14ac:dyDescent="0.6">
      <c r="A210" s="3">
        <v>41030</v>
      </c>
      <c r="B210" s="1">
        <f t="shared" si="12"/>
        <v>2012</v>
      </c>
      <c r="C210" s="1">
        <v>2</v>
      </c>
      <c r="D210" s="1">
        <f t="shared" si="13"/>
        <v>5</v>
      </c>
      <c r="E210" s="1">
        <v>473108</v>
      </c>
      <c r="F210" s="4">
        <v>80.925454920454555</v>
      </c>
      <c r="G210" s="1">
        <v>9943</v>
      </c>
      <c r="H210" s="1">
        <v>8.1999999999999993</v>
      </c>
      <c r="I210" s="4">
        <v>0.1558064516129033</v>
      </c>
      <c r="J210" s="1">
        <v>7896.9090909090901</v>
      </c>
      <c r="K210" s="1">
        <v>43.5</v>
      </c>
      <c r="L210" s="1">
        <v>12365.1</v>
      </c>
      <c r="M210" s="1">
        <v>136.272727272727</v>
      </c>
      <c r="N210" s="1">
        <v>79.3</v>
      </c>
      <c r="O210" s="1">
        <v>695951</v>
      </c>
      <c r="P210" s="1">
        <v>1085</v>
      </c>
      <c r="Q210" s="1">
        <v>72.63</v>
      </c>
      <c r="R210" s="1">
        <v>28.91</v>
      </c>
      <c r="S210" s="1">
        <v>43.72</v>
      </c>
      <c r="T210" s="1">
        <f t="shared" si="10"/>
        <v>0.39804488503373264</v>
      </c>
      <c r="U210" s="1">
        <v>90.29</v>
      </c>
      <c r="V210" s="1">
        <v>45.58</v>
      </c>
      <c r="W210" s="1">
        <v>10.23</v>
      </c>
      <c r="X210" s="1">
        <f t="shared" si="11"/>
        <v>0.18330048378426805</v>
      </c>
      <c r="Y210" s="4">
        <v>94.65</v>
      </c>
      <c r="Z210" t="s">
        <v>26</v>
      </c>
    </row>
    <row r="211" spans="1:26" x14ac:dyDescent="0.6">
      <c r="A211" s="3">
        <v>41061</v>
      </c>
      <c r="B211" s="1">
        <f t="shared" si="12"/>
        <v>2012</v>
      </c>
      <c r="C211" s="1">
        <v>2</v>
      </c>
      <c r="D211" s="1">
        <f t="shared" si="13"/>
        <v>6</v>
      </c>
      <c r="E211" s="1">
        <v>462435</v>
      </c>
      <c r="F211" s="4">
        <v>82.220477149523802</v>
      </c>
      <c r="G211" s="1">
        <v>10013</v>
      </c>
      <c r="H211" s="1">
        <v>8.1999999999999993</v>
      </c>
      <c r="I211" s="4">
        <v>0.16166666666666668</v>
      </c>
      <c r="J211" s="1">
        <v>7428.28947368421</v>
      </c>
      <c r="K211" s="1">
        <v>43.6</v>
      </c>
      <c r="L211" s="1">
        <v>12344.6</v>
      </c>
      <c r="M211" s="1">
        <v>134.621052631579</v>
      </c>
      <c r="N211" s="1">
        <v>73.2</v>
      </c>
      <c r="O211" s="1">
        <v>695951</v>
      </c>
      <c r="P211" s="1">
        <v>1409</v>
      </c>
      <c r="Q211" s="1">
        <v>72.45</v>
      </c>
      <c r="R211" s="1">
        <v>29.05</v>
      </c>
      <c r="S211" s="1">
        <v>43.4</v>
      </c>
      <c r="T211" s="1">
        <f t="shared" si="10"/>
        <v>0.40096618357487923</v>
      </c>
      <c r="U211" s="1">
        <v>90.66</v>
      </c>
      <c r="V211" s="1">
        <v>46</v>
      </c>
      <c r="W211" s="1">
        <v>9.44</v>
      </c>
      <c r="X211" s="1">
        <f t="shared" si="11"/>
        <v>0.17027417027417027</v>
      </c>
      <c r="Y211" s="4">
        <v>82.3</v>
      </c>
      <c r="Z211" t="s">
        <v>26</v>
      </c>
    </row>
    <row r="212" spans="1:26" x14ac:dyDescent="0.6">
      <c r="A212" s="3">
        <v>41091</v>
      </c>
      <c r="B212" s="1">
        <f t="shared" si="12"/>
        <v>2012</v>
      </c>
      <c r="C212" s="1">
        <v>3</v>
      </c>
      <c r="D212" s="1">
        <f t="shared" si="13"/>
        <v>7</v>
      </c>
      <c r="E212" s="1">
        <v>472663</v>
      </c>
      <c r="F212" s="4">
        <v>83.067618960952387</v>
      </c>
      <c r="G212" s="1">
        <v>10065.700000000001</v>
      </c>
      <c r="H212" s="1">
        <v>8.1999999999999993</v>
      </c>
      <c r="I212" s="4">
        <v>0.15645161290322573</v>
      </c>
      <c r="J212" s="1">
        <v>7584.2613636363603</v>
      </c>
      <c r="K212" s="1">
        <v>43.6</v>
      </c>
      <c r="L212" s="1">
        <v>12257.1</v>
      </c>
      <c r="M212" s="1">
        <v>127.93636363636401</v>
      </c>
      <c r="N212" s="1">
        <v>72.3</v>
      </c>
      <c r="O212" s="1">
        <v>695950.75</v>
      </c>
      <c r="P212" s="1">
        <v>1855</v>
      </c>
      <c r="Q212" s="1">
        <v>72.64</v>
      </c>
      <c r="R212" s="1">
        <v>28.98</v>
      </c>
      <c r="S212" s="1">
        <v>43.66</v>
      </c>
      <c r="T212" s="1">
        <f t="shared" si="10"/>
        <v>0.39895374449339205</v>
      </c>
      <c r="U212" s="1">
        <v>91.51</v>
      </c>
      <c r="V212" s="1">
        <v>46.01</v>
      </c>
      <c r="W212" s="1">
        <v>10.31</v>
      </c>
      <c r="X212" s="1">
        <f t="shared" si="11"/>
        <v>0.18306107954545456</v>
      </c>
      <c r="Y212" s="4">
        <v>87.9</v>
      </c>
      <c r="Z212" t="s">
        <v>27</v>
      </c>
    </row>
    <row r="213" spans="1:26" x14ac:dyDescent="0.6">
      <c r="A213" s="3">
        <v>41122</v>
      </c>
      <c r="B213" s="1">
        <f t="shared" si="12"/>
        <v>2012</v>
      </c>
      <c r="C213" s="1">
        <v>3</v>
      </c>
      <c r="D213" s="1">
        <f t="shared" si="13"/>
        <v>8</v>
      </c>
      <c r="E213" s="1">
        <v>455821</v>
      </c>
      <c r="F213" s="4">
        <v>82.160000344347822</v>
      </c>
      <c r="G213" s="1">
        <v>10136.4</v>
      </c>
      <c r="H213" s="1">
        <v>8.1</v>
      </c>
      <c r="I213" s="4">
        <v>0.13225806451612895</v>
      </c>
      <c r="J213" s="1">
        <v>7510.4318181818198</v>
      </c>
      <c r="K213" s="1">
        <v>43.4</v>
      </c>
      <c r="L213" s="1">
        <v>12262.1</v>
      </c>
      <c r="M213" s="1">
        <v>107.795454545455</v>
      </c>
      <c r="N213" s="1">
        <v>74.3</v>
      </c>
      <c r="O213" s="1">
        <v>695950</v>
      </c>
      <c r="P213" s="1">
        <v>2273</v>
      </c>
      <c r="Q213" s="1">
        <v>72.66</v>
      </c>
      <c r="R213" s="1">
        <v>29.06</v>
      </c>
      <c r="S213" s="1">
        <v>43.6</v>
      </c>
      <c r="T213" s="1">
        <f t="shared" si="10"/>
        <v>0.39994494907789707</v>
      </c>
      <c r="U213" s="1">
        <v>91.41</v>
      </c>
      <c r="V213" s="1">
        <v>46.73</v>
      </c>
      <c r="W213" s="1">
        <v>9.2200000000000006</v>
      </c>
      <c r="X213" s="1">
        <f t="shared" si="11"/>
        <v>0.16478999106344952</v>
      </c>
      <c r="Y213" s="4">
        <v>94.13</v>
      </c>
      <c r="Z213" t="s">
        <v>27</v>
      </c>
    </row>
    <row r="214" spans="1:26" x14ac:dyDescent="0.6">
      <c r="A214" s="3">
        <v>41153</v>
      </c>
      <c r="B214" s="1">
        <f t="shared" si="12"/>
        <v>2012</v>
      </c>
      <c r="C214" s="1">
        <v>3</v>
      </c>
      <c r="D214" s="1">
        <f t="shared" si="13"/>
        <v>9</v>
      </c>
      <c r="E214" s="1">
        <v>475369</v>
      </c>
      <c r="F214" s="4">
        <v>79.814210991052619</v>
      </c>
      <c r="G214" s="1">
        <v>10216.6</v>
      </c>
      <c r="H214" s="1">
        <v>7.8</v>
      </c>
      <c r="I214" s="4">
        <v>0.14433333333333331</v>
      </c>
      <c r="J214" s="1">
        <v>8087.7425000000003</v>
      </c>
      <c r="K214" s="1">
        <v>43.2</v>
      </c>
      <c r="L214" s="1">
        <v>12386.3</v>
      </c>
      <c r="M214" s="1">
        <v>99.47</v>
      </c>
      <c r="N214" s="1">
        <v>78.3</v>
      </c>
      <c r="O214" s="1">
        <v>694951.5</v>
      </c>
      <c r="P214" s="1">
        <v>1975</v>
      </c>
      <c r="Q214" s="1">
        <v>72.180000000000007</v>
      </c>
      <c r="R214" s="1">
        <v>28.95</v>
      </c>
      <c r="S214" s="1">
        <v>43.23</v>
      </c>
      <c r="T214" s="1">
        <f t="shared" si="10"/>
        <v>0.40108063175394848</v>
      </c>
      <c r="U214" s="1">
        <v>89.94</v>
      </c>
      <c r="V214" s="1">
        <v>45.12</v>
      </c>
      <c r="W214" s="1">
        <v>10.16</v>
      </c>
      <c r="X214" s="1">
        <f t="shared" si="11"/>
        <v>0.18379160636758321</v>
      </c>
      <c r="Y214" s="4">
        <v>94.51</v>
      </c>
      <c r="Z214" t="s">
        <v>27</v>
      </c>
    </row>
    <row r="215" spans="1:26" x14ac:dyDescent="0.6">
      <c r="A215" s="3">
        <v>41183</v>
      </c>
      <c r="B215" s="1">
        <f t="shared" si="12"/>
        <v>2012</v>
      </c>
      <c r="C215" s="1">
        <v>4</v>
      </c>
      <c r="D215" s="1">
        <f t="shared" si="13"/>
        <v>10</v>
      </c>
      <c r="E215" s="1">
        <v>478507</v>
      </c>
      <c r="F215" s="4">
        <v>79.708095005714284</v>
      </c>
      <c r="G215" s="1">
        <v>10282.799999999999</v>
      </c>
      <c r="H215" s="1">
        <v>7.8</v>
      </c>
      <c r="I215" s="4">
        <v>0.15838709677419355</v>
      </c>
      <c r="J215" s="1">
        <v>8062.0326086956502</v>
      </c>
      <c r="K215" s="1">
        <v>43.2</v>
      </c>
      <c r="L215" s="1">
        <v>12507.6</v>
      </c>
      <c r="M215" s="1">
        <v>113.94782608695699</v>
      </c>
      <c r="N215" s="1">
        <v>82.6</v>
      </c>
      <c r="O215" s="1">
        <v>694952</v>
      </c>
      <c r="P215" s="1">
        <v>2115</v>
      </c>
      <c r="Q215" s="1">
        <v>72.8</v>
      </c>
      <c r="R215" s="1">
        <v>28.44</v>
      </c>
      <c r="S215" s="1">
        <v>44.36</v>
      </c>
      <c r="T215" s="1">
        <f t="shared" si="10"/>
        <v>0.39065934065934071</v>
      </c>
      <c r="U215" s="1">
        <v>92.62</v>
      </c>
      <c r="V215" s="1">
        <v>46.55</v>
      </c>
      <c r="W215" s="1">
        <v>10.78</v>
      </c>
      <c r="X215" s="1">
        <f t="shared" si="11"/>
        <v>0.18803418803418803</v>
      </c>
      <c r="Y215" s="4">
        <v>89.49</v>
      </c>
      <c r="Z215" t="s">
        <v>26</v>
      </c>
    </row>
    <row r="216" spans="1:26" x14ac:dyDescent="0.6">
      <c r="A216" s="3">
        <v>41214</v>
      </c>
      <c r="B216" s="1">
        <f t="shared" si="12"/>
        <v>2012</v>
      </c>
      <c r="C216" s="1">
        <v>4</v>
      </c>
      <c r="D216" s="1">
        <f t="shared" si="13"/>
        <v>11</v>
      </c>
      <c r="E216" s="1">
        <v>475932</v>
      </c>
      <c r="F216" s="4">
        <v>80.685238430952381</v>
      </c>
      <c r="G216" s="1">
        <v>10351.799999999999</v>
      </c>
      <c r="H216" s="1">
        <v>7.7</v>
      </c>
      <c r="I216" s="4">
        <v>0.16066666666666674</v>
      </c>
      <c r="J216" s="1">
        <v>7711.2272727272702</v>
      </c>
      <c r="K216" s="1">
        <v>43.4</v>
      </c>
      <c r="L216" s="1">
        <v>12664.4</v>
      </c>
      <c r="M216" s="1">
        <v>120.345454545455</v>
      </c>
      <c r="N216" s="1">
        <v>82.7</v>
      </c>
      <c r="O216" s="1">
        <v>694952</v>
      </c>
      <c r="P216" s="1">
        <v>2104</v>
      </c>
      <c r="Q216" s="1">
        <v>73.22</v>
      </c>
      <c r="R216" s="1">
        <v>28.38</v>
      </c>
      <c r="S216" s="1">
        <v>44.84</v>
      </c>
      <c r="T216" s="1">
        <f t="shared" si="10"/>
        <v>0.38759901666211416</v>
      </c>
      <c r="U216" s="1">
        <v>92.48</v>
      </c>
      <c r="V216" s="1">
        <v>46.5</v>
      </c>
      <c r="W216" s="1">
        <v>10.92</v>
      </c>
      <c r="X216" s="1">
        <f t="shared" si="11"/>
        <v>0.19017763845350052</v>
      </c>
      <c r="Y216" s="4">
        <v>86.53</v>
      </c>
      <c r="Z216" t="s">
        <v>26</v>
      </c>
    </row>
    <row r="217" spans="1:26" x14ac:dyDescent="0.6">
      <c r="A217" s="3">
        <v>41244</v>
      </c>
      <c r="B217" s="1">
        <f t="shared" si="12"/>
        <v>2012</v>
      </c>
      <c r="C217" s="1">
        <v>4</v>
      </c>
      <c r="D217" s="1">
        <f t="shared" si="13"/>
        <v>12</v>
      </c>
      <c r="E217" s="1">
        <v>488496</v>
      </c>
      <c r="F217" s="4">
        <v>79.758499908999994</v>
      </c>
      <c r="G217" s="1">
        <v>10474.4</v>
      </c>
      <c r="H217" s="1">
        <v>7.9</v>
      </c>
      <c r="I217" s="4">
        <v>0.16451612903225801</v>
      </c>
      <c r="J217" s="1">
        <v>7966.4868421052597</v>
      </c>
      <c r="K217" s="1">
        <v>43.6</v>
      </c>
      <c r="L217" s="1">
        <v>12973.2</v>
      </c>
      <c r="M217" s="1">
        <v>128.87368421052599</v>
      </c>
      <c r="N217" s="1">
        <v>72.900000000000006</v>
      </c>
      <c r="O217" s="1">
        <v>694952</v>
      </c>
      <c r="P217" s="1">
        <v>1948</v>
      </c>
      <c r="Q217" s="1">
        <v>73.08</v>
      </c>
      <c r="R217" s="1">
        <v>27.94</v>
      </c>
      <c r="S217" s="1">
        <v>45.14</v>
      </c>
      <c r="T217" s="1">
        <f t="shared" si="10"/>
        <v>0.38232074438970992</v>
      </c>
      <c r="U217" s="1">
        <v>91.45</v>
      </c>
      <c r="V217" s="1">
        <v>45.93</v>
      </c>
      <c r="W217" s="1">
        <v>10.83</v>
      </c>
      <c r="X217" s="1">
        <f t="shared" si="11"/>
        <v>0.19080338266384778</v>
      </c>
      <c r="Y217" s="4">
        <v>87.86</v>
      </c>
      <c r="Z217" t="s">
        <v>27</v>
      </c>
    </row>
    <row r="218" spans="1:26" x14ac:dyDescent="0.6">
      <c r="A218" s="3">
        <v>41275</v>
      </c>
      <c r="B218" s="1">
        <f t="shared" si="12"/>
        <v>2013</v>
      </c>
      <c r="C218" s="1">
        <v>1</v>
      </c>
      <c r="D218" s="1">
        <f t="shared" si="13"/>
        <v>1</v>
      </c>
      <c r="E218" s="1">
        <v>485261</v>
      </c>
      <c r="F218" s="4">
        <v>79.873332795714276</v>
      </c>
      <c r="G218" s="1">
        <v>10497.6</v>
      </c>
      <c r="H218" s="1">
        <v>8</v>
      </c>
      <c r="I218" s="4">
        <v>0.14258064516129038</v>
      </c>
      <c r="J218" s="1">
        <v>8053.7386363636397</v>
      </c>
      <c r="K218" s="1">
        <v>43.4</v>
      </c>
      <c r="L218" s="1">
        <v>12238.4</v>
      </c>
      <c r="M218" s="1">
        <v>150.49090909090901</v>
      </c>
      <c r="N218" s="1">
        <v>73.8</v>
      </c>
      <c r="O218" s="1">
        <v>695236.5</v>
      </c>
      <c r="P218" s="1">
        <v>2272</v>
      </c>
      <c r="Q218" s="1">
        <v>72.56</v>
      </c>
      <c r="R218" s="1">
        <v>27.66</v>
      </c>
      <c r="S218" s="1">
        <v>44.91</v>
      </c>
      <c r="T218" s="1">
        <f t="shared" si="10"/>
        <v>0.38114923522116578</v>
      </c>
      <c r="U218" s="1">
        <v>91.7</v>
      </c>
      <c r="V218" s="1">
        <v>45.75</v>
      </c>
      <c r="W218" s="1">
        <v>11.49</v>
      </c>
      <c r="X218" s="1">
        <f t="shared" si="11"/>
        <v>0.20073375262054508</v>
      </c>
      <c r="Y218" s="4">
        <v>94.76</v>
      </c>
      <c r="Z218" t="s">
        <v>27</v>
      </c>
    </row>
    <row r="219" spans="1:26" x14ac:dyDescent="0.6">
      <c r="A219" s="3">
        <v>41306</v>
      </c>
      <c r="B219" s="1">
        <f t="shared" si="12"/>
        <v>2013</v>
      </c>
      <c r="C219" s="1">
        <v>1</v>
      </c>
      <c r="D219" s="1">
        <f t="shared" si="13"/>
        <v>2</v>
      </c>
      <c r="E219" s="1">
        <v>501221</v>
      </c>
      <c r="F219" s="4">
        <v>80.605263157368412</v>
      </c>
      <c r="G219" s="1">
        <v>10516.6</v>
      </c>
      <c r="H219" s="1">
        <v>7.7</v>
      </c>
      <c r="I219" s="4">
        <v>0.14500000000000005</v>
      </c>
      <c r="J219" s="1">
        <v>8060.9250000000002</v>
      </c>
      <c r="K219" s="1">
        <v>43.1</v>
      </c>
      <c r="L219" s="1">
        <v>12251.7</v>
      </c>
      <c r="M219" s="1">
        <v>154.638888888889</v>
      </c>
      <c r="N219" s="1">
        <v>77.599999999999994</v>
      </c>
      <c r="O219" s="1">
        <v>695928.5</v>
      </c>
      <c r="P219" s="1">
        <v>2248</v>
      </c>
      <c r="Q219" s="1">
        <v>72.290000000000006</v>
      </c>
      <c r="R219" s="1">
        <v>27.59</v>
      </c>
      <c r="S219" s="1">
        <v>44.7</v>
      </c>
      <c r="T219" s="1">
        <f t="shared" ref="T219:T282" si="14">R219/(R219+S219)</f>
        <v>0.38165721399916996</v>
      </c>
      <c r="U219" s="1">
        <v>91.76</v>
      </c>
      <c r="V219" s="1">
        <v>46.45</v>
      </c>
      <c r="W219" s="1">
        <v>10.84</v>
      </c>
      <c r="X219" s="1">
        <f t="shared" ref="X219:X282" si="15">W219/(V219+W219)</f>
        <v>0.18921277709897014</v>
      </c>
      <c r="Y219" s="4">
        <v>95.31</v>
      </c>
      <c r="Z219" t="s">
        <v>27</v>
      </c>
    </row>
    <row r="220" spans="1:26" x14ac:dyDescent="0.6">
      <c r="A220" s="3">
        <v>41334</v>
      </c>
      <c r="B220" s="1">
        <f t="shared" si="12"/>
        <v>2013</v>
      </c>
      <c r="C220" s="1">
        <v>1</v>
      </c>
      <c r="D220" s="1">
        <f t="shared" si="13"/>
        <v>3</v>
      </c>
      <c r="E220" s="1">
        <v>475224</v>
      </c>
      <c r="F220" s="4">
        <v>82.625499724499974</v>
      </c>
      <c r="G220" s="1">
        <v>10572.9</v>
      </c>
      <c r="H220" s="1">
        <v>7.5</v>
      </c>
      <c r="I220" s="4">
        <v>0.14354838709677417</v>
      </c>
      <c r="J220" s="1">
        <v>7652.375</v>
      </c>
      <c r="K220" s="1">
        <v>43</v>
      </c>
      <c r="L220" s="1">
        <v>12272.1</v>
      </c>
      <c r="M220" s="1">
        <v>139.87</v>
      </c>
      <c r="N220" s="1">
        <v>78.599999999999994</v>
      </c>
      <c r="O220" s="1">
        <v>695969</v>
      </c>
      <c r="P220" s="1">
        <v>2439</v>
      </c>
      <c r="Q220" s="1">
        <v>72.53</v>
      </c>
      <c r="R220" s="1">
        <v>27.65</v>
      </c>
      <c r="S220" s="1">
        <v>44.87</v>
      </c>
      <c r="T220" s="1">
        <f t="shared" si="14"/>
        <v>0.38127413127413129</v>
      </c>
      <c r="U220" s="1">
        <v>90.45</v>
      </c>
      <c r="V220" s="1">
        <v>45.08</v>
      </c>
      <c r="W220" s="1">
        <v>10.64</v>
      </c>
      <c r="X220" s="1">
        <f t="shared" si="15"/>
        <v>0.19095477386934676</v>
      </c>
      <c r="Y220" s="4">
        <v>92.94</v>
      </c>
      <c r="Z220" t="s">
        <v>26</v>
      </c>
    </row>
    <row r="221" spans="1:26" x14ac:dyDescent="0.6">
      <c r="A221" s="3">
        <v>41365</v>
      </c>
      <c r="B221" s="1">
        <f t="shared" si="12"/>
        <v>2013</v>
      </c>
      <c r="C221" s="1">
        <v>2</v>
      </c>
      <c r="D221" s="1">
        <f t="shared" si="13"/>
        <v>4</v>
      </c>
      <c r="E221" s="1">
        <v>481657</v>
      </c>
      <c r="F221" s="4">
        <v>82.525000486363624</v>
      </c>
      <c r="G221" s="1">
        <v>10600.4</v>
      </c>
      <c r="H221" s="1">
        <v>7.6</v>
      </c>
      <c r="I221" s="4">
        <v>0.14499999999999993</v>
      </c>
      <c r="J221" s="1">
        <v>7221.1619047618997</v>
      </c>
      <c r="K221" s="1">
        <v>43</v>
      </c>
      <c r="L221" s="1">
        <v>12298.9</v>
      </c>
      <c r="M221" s="1">
        <v>137.39090909090899</v>
      </c>
      <c r="N221" s="1">
        <v>76.400000000000006</v>
      </c>
      <c r="O221" s="1">
        <v>695969</v>
      </c>
      <c r="P221" s="1">
        <v>2108</v>
      </c>
      <c r="Q221" s="1">
        <v>72.930000000000007</v>
      </c>
      <c r="R221" s="1">
        <v>28.14</v>
      </c>
      <c r="S221" s="1">
        <v>44.79</v>
      </c>
      <c r="T221" s="1">
        <f t="shared" si="14"/>
        <v>0.38584944467297405</v>
      </c>
      <c r="U221" s="1">
        <v>91.18</v>
      </c>
      <c r="V221" s="1">
        <v>45.81</v>
      </c>
      <c r="W221" s="1">
        <v>10.62</v>
      </c>
      <c r="X221" s="1">
        <f t="shared" si="15"/>
        <v>0.18819776714513556</v>
      </c>
      <c r="Y221" s="4">
        <v>92.02</v>
      </c>
      <c r="Z221" t="s">
        <v>26</v>
      </c>
    </row>
    <row r="222" spans="1:26" x14ac:dyDescent="0.6">
      <c r="A222" s="3">
        <v>41395</v>
      </c>
      <c r="B222" s="1">
        <f t="shared" si="12"/>
        <v>2013</v>
      </c>
      <c r="C222" s="1">
        <v>2</v>
      </c>
      <c r="D222" s="1">
        <f t="shared" si="13"/>
        <v>5</v>
      </c>
      <c r="E222" s="1">
        <v>494363</v>
      </c>
      <c r="F222" s="4">
        <v>83.213636224545454</v>
      </c>
      <c r="G222" s="1">
        <v>10634.7</v>
      </c>
      <c r="H222" s="1">
        <v>7.5</v>
      </c>
      <c r="I222" s="4">
        <v>0.10903225806451612</v>
      </c>
      <c r="J222" s="1">
        <v>7248.7142857142899</v>
      </c>
      <c r="K222" s="1">
        <v>42.9</v>
      </c>
      <c r="L222" s="1">
        <v>12365.9</v>
      </c>
      <c r="M222" s="1">
        <v>124.009523809524</v>
      </c>
      <c r="N222" s="1">
        <v>84.5</v>
      </c>
      <c r="O222" s="1">
        <v>695969</v>
      </c>
      <c r="P222" s="1">
        <v>2230</v>
      </c>
      <c r="Q222" s="1">
        <v>72.819999999999993</v>
      </c>
      <c r="R222" s="1">
        <v>28.07</v>
      </c>
      <c r="S222" s="1">
        <v>44.75</v>
      </c>
      <c r="T222" s="1">
        <f t="shared" si="14"/>
        <v>0.38547102444383413</v>
      </c>
      <c r="U222" s="1">
        <v>91.48</v>
      </c>
      <c r="V222" s="1">
        <v>45.53</v>
      </c>
      <c r="W222" s="1">
        <v>10.63</v>
      </c>
      <c r="X222" s="1">
        <f t="shared" si="15"/>
        <v>0.18928062678062679</v>
      </c>
      <c r="Y222" s="4">
        <v>94.51</v>
      </c>
      <c r="Z222" t="s">
        <v>27</v>
      </c>
    </row>
    <row r="223" spans="1:26" x14ac:dyDescent="0.6">
      <c r="A223" s="3">
        <v>41426</v>
      </c>
      <c r="B223" s="1">
        <f t="shared" si="12"/>
        <v>2013</v>
      </c>
      <c r="C223" s="1">
        <v>2</v>
      </c>
      <c r="D223" s="1">
        <f t="shared" si="13"/>
        <v>6</v>
      </c>
      <c r="E223" s="1">
        <v>501703</v>
      </c>
      <c r="F223" s="4">
        <v>81.850499725500001</v>
      </c>
      <c r="G223" s="1">
        <v>10692.3</v>
      </c>
      <c r="H223" s="1">
        <v>7.5</v>
      </c>
      <c r="I223" s="4">
        <v>9.3666666666666662E-2</v>
      </c>
      <c r="J223" s="1">
        <v>7000.2375000000002</v>
      </c>
      <c r="K223" s="1">
        <v>42.8</v>
      </c>
      <c r="L223" s="1">
        <v>12394.8</v>
      </c>
      <c r="M223" s="1">
        <v>114.815</v>
      </c>
      <c r="N223" s="1">
        <v>84.1</v>
      </c>
      <c r="O223" s="1">
        <v>695969</v>
      </c>
      <c r="P223" s="1">
        <v>1986</v>
      </c>
      <c r="Q223" s="1">
        <v>72.86</v>
      </c>
      <c r="R223" s="1">
        <v>27.97</v>
      </c>
      <c r="S223" s="1">
        <v>44.89</v>
      </c>
      <c r="T223" s="1">
        <f t="shared" si="14"/>
        <v>0.38388690639582762</v>
      </c>
      <c r="U223" s="1">
        <v>91.95</v>
      </c>
      <c r="V223" s="1">
        <v>45.34</v>
      </c>
      <c r="W223" s="1">
        <v>10.6</v>
      </c>
      <c r="X223" s="1">
        <f t="shared" si="15"/>
        <v>0.18948873793350016</v>
      </c>
      <c r="Y223" s="4">
        <v>95.77</v>
      </c>
      <c r="Z223" t="s">
        <v>27</v>
      </c>
    </row>
    <row r="224" spans="1:26" x14ac:dyDescent="0.6">
      <c r="A224" s="3">
        <v>41456</v>
      </c>
      <c r="B224" s="1">
        <f t="shared" si="12"/>
        <v>2013</v>
      </c>
      <c r="C224" s="1">
        <v>3</v>
      </c>
      <c r="D224" s="1">
        <f t="shared" si="13"/>
        <v>7</v>
      </c>
      <c r="E224" s="1">
        <v>481319</v>
      </c>
      <c r="F224" s="4">
        <v>82.789546273636361</v>
      </c>
      <c r="G224" s="1">
        <v>10731.5</v>
      </c>
      <c r="H224" s="1">
        <v>7.3</v>
      </c>
      <c r="I224" s="4">
        <v>9.2580645161290318E-2</v>
      </c>
      <c r="J224" s="1">
        <v>6906.6413043478296</v>
      </c>
      <c r="K224" s="1">
        <v>42.8</v>
      </c>
      <c r="L224" s="1">
        <v>12397</v>
      </c>
      <c r="M224" s="1">
        <v>127.19130434782601</v>
      </c>
      <c r="N224" s="1">
        <v>85.1</v>
      </c>
      <c r="O224" s="1">
        <v>695969</v>
      </c>
      <c r="P224" s="1">
        <v>1872</v>
      </c>
      <c r="Q224" s="1">
        <v>73.33</v>
      </c>
      <c r="R224" s="1">
        <v>28.17</v>
      </c>
      <c r="S224" s="1">
        <v>45.16</v>
      </c>
      <c r="T224" s="1">
        <f t="shared" si="14"/>
        <v>0.38415382517387159</v>
      </c>
      <c r="U224" s="1">
        <v>93.92</v>
      </c>
      <c r="V224" s="1">
        <v>46.76</v>
      </c>
      <c r="W224" s="1">
        <v>11.06</v>
      </c>
      <c r="X224" s="1">
        <f t="shared" si="15"/>
        <v>0.19128329297820823</v>
      </c>
      <c r="Y224" s="4">
        <v>104.67</v>
      </c>
      <c r="Z224" t="s">
        <v>27</v>
      </c>
    </row>
    <row r="225" spans="1:26" x14ac:dyDescent="0.6">
      <c r="A225" s="3">
        <v>41487</v>
      </c>
      <c r="B225" s="1">
        <f t="shared" si="12"/>
        <v>2013</v>
      </c>
      <c r="C225" s="1">
        <v>3</v>
      </c>
      <c r="D225" s="1">
        <f t="shared" si="13"/>
        <v>8</v>
      </c>
      <c r="E225" s="1">
        <v>484962</v>
      </c>
      <c r="F225" s="4">
        <v>81.481817765909099</v>
      </c>
      <c r="G225" s="1">
        <v>10789.6</v>
      </c>
      <c r="H225" s="1">
        <v>7.2</v>
      </c>
      <c r="I225" s="4">
        <v>8.2903225806451625E-2</v>
      </c>
      <c r="J225" s="1">
        <v>7186.25</v>
      </c>
      <c r="K225" s="1">
        <v>42.8</v>
      </c>
      <c r="L225" s="1">
        <v>12441.9</v>
      </c>
      <c r="M225" s="1">
        <v>137.05500000000001</v>
      </c>
      <c r="N225" s="1">
        <v>82.1</v>
      </c>
      <c r="O225" s="1">
        <v>695969</v>
      </c>
      <c r="P225" s="1">
        <v>2003</v>
      </c>
      <c r="Q225" s="1">
        <v>73.22</v>
      </c>
      <c r="R225" s="1">
        <v>28.25</v>
      </c>
      <c r="S225" s="1">
        <v>44.97</v>
      </c>
      <c r="T225" s="1">
        <f t="shared" si="14"/>
        <v>0.38582354547937725</v>
      </c>
      <c r="U225" s="1">
        <v>91.87</v>
      </c>
      <c r="V225" s="1">
        <v>46.29</v>
      </c>
      <c r="W225" s="1">
        <v>9.64</v>
      </c>
      <c r="X225" s="1">
        <f t="shared" si="15"/>
        <v>0.17235830502413732</v>
      </c>
      <c r="Y225" s="4">
        <v>106.57</v>
      </c>
      <c r="Z225" t="s">
        <v>27</v>
      </c>
    </row>
    <row r="226" spans="1:26" x14ac:dyDescent="0.6">
      <c r="A226" s="3">
        <v>41518</v>
      </c>
      <c r="B226" s="1">
        <f t="shared" si="12"/>
        <v>2013</v>
      </c>
      <c r="C226" s="1">
        <v>3</v>
      </c>
      <c r="D226" s="1">
        <f t="shared" si="13"/>
        <v>9</v>
      </c>
      <c r="E226" s="1">
        <v>496806</v>
      </c>
      <c r="F226" s="4">
        <v>81.159498977000013</v>
      </c>
      <c r="G226" s="1">
        <v>10850</v>
      </c>
      <c r="H226" s="1">
        <v>7.2</v>
      </c>
      <c r="I226" s="4">
        <v>8.0000000000000029E-2</v>
      </c>
      <c r="J226" s="1">
        <v>7159.2690476190501</v>
      </c>
      <c r="K226" s="1">
        <v>42.7</v>
      </c>
      <c r="L226" s="1">
        <v>12503</v>
      </c>
      <c r="M226" s="1">
        <v>134.185714285714</v>
      </c>
      <c r="N226" s="1">
        <v>77.5</v>
      </c>
      <c r="O226" s="1">
        <v>695969</v>
      </c>
      <c r="P226" s="1">
        <v>1990</v>
      </c>
      <c r="Q226" s="1">
        <v>72.7</v>
      </c>
      <c r="R226" s="1">
        <v>27.4</v>
      </c>
      <c r="S226" s="1">
        <v>45.31</v>
      </c>
      <c r="T226" s="1">
        <f t="shared" si="14"/>
        <v>0.37683949938110295</v>
      </c>
      <c r="U226" s="1">
        <v>92.1</v>
      </c>
      <c r="V226" s="1">
        <v>45.86</v>
      </c>
      <c r="W226" s="1">
        <v>11.15</v>
      </c>
      <c r="X226" s="1">
        <f t="shared" si="15"/>
        <v>0.19557972285563938</v>
      </c>
      <c r="Y226" s="4">
        <v>106.29</v>
      </c>
      <c r="Z226" t="s">
        <v>26</v>
      </c>
    </row>
    <row r="227" spans="1:26" x14ac:dyDescent="0.6">
      <c r="A227" s="3">
        <v>41548</v>
      </c>
      <c r="B227" s="1">
        <f t="shared" si="12"/>
        <v>2013</v>
      </c>
      <c r="C227" s="1">
        <v>4</v>
      </c>
      <c r="D227" s="1">
        <f t="shared" si="13"/>
        <v>10</v>
      </c>
      <c r="E227" s="1">
        <v>491978</v>
      </c>
      <c r="F227" s="4">
        <v>79.866521753043472</v>
      </c>
      <c r="G227" s="1">
        <v>10974.2</v>
      </c>
      <c r="H227" s="1">
        <v>7.2</v>
      </c>
      <c r="I227" s="4">
        <v>8.7096774193548415E-2</v>
      </c>
      <c r="J227" s="1">
        <v>7203.0217391304304</v>
      </c>
      <c r="K227" s="1">
        <v>42.8</v>
      </c>
      <c r="L227" s="1">
        <v>12468.6</v>
      </c>
      <c r="M227" s="1">
        <v>132.57272727272701</v>
      </c>
      <c r="N227" s="1">
        <v>73.2</v>
      </c>
      <c r="O227" s="1">
        <v>695969</v>
      </c>
      <c r="P227" s="1">
        <v>1806</v>
      </c>
      <c r="Q227" s="1">
        <v>72.87</v>
      </c>
      <c r="R227" s="1">
        <v>27.37</v>
      </c>
      <c r="S227" s="1">
        <v>45.5</v>
      </c>
      <c r="T227" s="1">
        <f t="shared" si="14"/>
        <v>0.37560038424591735</v>
      </c>
      <c r="U227" s="1">
        <v>92.06</v>
      </c>
      <c r="V227" s="1">
        <v>46.39</v>
      </c>
      <c r="W227" s="1">
        <v>9.94</v>
      </c>
      <c r="X227" s="1">
        <f t="shared" si="15"/>
        <v>0.17646014557074383</v>
      </c>
      <c r="Y227" s="4">
        <v>100.54</v>
      </c>
      <c r="Z227" t="s">
        <v>26</v>
      </c>
    </row>
    <row r="228" spans="1:26" x14ac:dyDescent="0.6">
      <c r="A228" s="3">
        <v>41579</v>
      </c>
      <c r="B228" s="1">
        <f t="shared" si="12"/>
        <v>2013</v>
      </c>
      <c r="C228" s="1">
        <v>4</v>
      </c>
      <c r="D228" s="1">
        <f t="shared" si="13"/>
        <v>11</v>
      </c>
      <c r="E228" s="1">
        <v>503515</v>
      </c>
      <c r="F228" s="4">
        <v>80.844000244</v>
      </c>
      <c r="G228" s="1">
        <v>10982.9</v>
      </c>
      <c r="H228" s="1">
        <v>6.9</v>
      </c>
      <c r="I228" s="4">
        <v>8.433333333333333E-2</v>
      </c>
      <c r="J228" s="1">
        <v>7070.6547619047597</v>
      </c>
      <c r="K228" s="1">
        <v>42.9</v>
      </c>
      <c r="L228" s="1">
        <v>12510.6</v>
      </c>
      <c r="M228" s="1">
        <v>136.32380952381001</v>
      </c>
      <c r="N228" s="1">
        <v>75.099999999999994</v>
      </c>
      <c r="O228" s="1">
        <v>695969</v>
      </c>
      <c r="P228" s="1">
        <v>1673</v>
      </c>
      <c r="Q228" s="1">
        <v>73.2</v>
      </c>
      <c r="R228" s="1">
        <v>26.84</v>
      </c>
      <c r="S228" s="1">
        <v>46.35</v>
      </c>
      <c r="T228" s="1">
        <f t="shared" si="14"/>
        <v>0.36671676458532587</v>
      </c>
      <c r="U228" s="1">
        <v>93.65</v>
      </c>
      <c r="V228" s="1">
        <v>46.91</v>
      </c>
      <c r="W228" s="1">
        <v>11.08</v>
      </c>
      <c r="X228" s="1">
        <f t="shared" si="15"/>
        <v>0.19106742541817556</v>
      </c>
      <c r="Y228" s="4">
        <v>93.86</v>
      </c>
      <c r="Z228" t="s">
        <v>26</v>
      </c>
    </row>
    <row r="229" spans="1:26" x14ac:dyDescent="0.6">
      <c r="A229" s="3">
        <v>41609</v>
      </c>
      <c r="B229" s="1">
        <f t="shared" si="12"/>
        <v>2013</v>
      </c>
      <c r="C229" s="1">
        <v>4</v>
      </c>
      <c r="D229" s="1">
        <f t="shared" si="13"/>
        <v>12</v>
      </c>
      <c r="E229" s="1">
        <v>500487</v>
      </c>
      <c r="F229" s="4">
        <v>80.306666055714274</v>
      </c>
      <c r="G229" s="1">
        <v>11047.8</v>
      </c>
      <c r="H229" s="1">
        <v>6.7</v>
      </c>
      <c r="I229" s="4">
        <v>8.5161290322580671E-2</v>
      </c>
      <c r="J229" s="1">
        <v>7214.9</v>
      </c>
      <c r="K229" s="1">
        <v>42.9</v>
      </c>
      <c r="L229" s="1">
        <v>12551.8</v>
      </c>
      <c r="M229" s="1">
        <v>135.790476190476</v>
      </c>
      <c r="N229" s="1">
        <v>82.5</v>
      </c>
      <c r="O229" s="1">
        <v>695969</v>
      </c>
      <c r="P229" s="1">
        <v>1562</v>
      </c>
      <c r="Q229" s="1">
        <v>73.55</v>
      </c>
      <c r="R229" s="1">
        <v>27.01</v>
      </c>
      <c r="S229" s="1">
        <v>46.54</v>
      </c>
      <c r="T229" s="1">
        <f t="shared" si="14"/>
        <v>0.36723317471108091</v>
      </c>
      <c r="U229" s="1">
        <v>93.49</v>
      </c>
      <c r="V229" s="1">
        <v>46.22</v>
      </c>
      <c r="W229" s="1">
        <v>11.7</v>
      </c>
      <c r="X229" s="1">
        <f t="shared" si="15"/>
        <v>0.2020027624309392</v>
      </c>
      <c r="Y229" s="4">
        <v>97.63</v>
      </c>
      <c r="Z229" t="s">
        <v>27</v>
      </c>
    </row>
    <row r="230" spans="1:26" x14ac:dyDescent="0.6">
      <c r="A230" s="3">
        <v>41640</v>
      </c>
      <c r="B230" s="1">
        <f t="shared" si="12"/>
        <v>2014</v>
      </c>
      <c r="C230" s="1">
        <v>1</v>
      </c>
      <c r="D230" s="1">
        <f t="shared" si="13"/>
        <v>1</v>
      </c>
      <c r="E230" s="1">
        <v>486935</v>
      </c>
      <c r="F230" s="4">
        <v>80.809524173333344</v>
      </c>
      <c r="G230" s="1">
        <v>11117.6</v>
      </c>
      <c r="H230" s="1">
        <v>6.6</v>
      </c>
      <c r="I230" s="4">
        <v>7.1612903225806476E-2</v>
      </c>
      <c r="J230" s="1">
        <v>7291.4659090909099</v>
      </c>
      <c r="K230" s="1">
        <v>42.8</v>
      </c>
      <c r="L230" s="1">
        <v>12636.2</v>
      </c>
      <c r="M230" s="1">
        <v>128.11904761904799</v>
      </c>
      <c r="N230" s="1">
        <v>81.2</v>
      </c>
      <c r="O230" s="1">
        <v>695969</v>
      </c>
      <c r="P230" s="1">
        <v>2443</v>
      </c>
      <c r="Q230" s="1">
        <v>73.849999999999994</v>
      </c>
      <c r="R230" s="1">
        <v>27.68</v>
      </c>
      <c r="S230" s="1">
        <v>46.17</v>
      </c>
      <c r="T230" s="1">
        <f t="shared" si="14"/>
        <v>0.37481381178063644</v>
      </c>
      <c r="U230" s="1">
        <v>92.78</v>
      </c>
      <c r="V230" s="1">
        <v>45.52</v>
      </c>
      <c r="W230" s="1">
        <v>11.98</v>
      </c>
      <c r="X230" s="1">
        <f t="shared" si="15"/>
        <v>0.20834782608695654</v>
      </c>
      <c r="Y230" s="4">
        <v>94.62</v>
      </c>
      <c r="Z230" t="s">
        <v>26</v>
      </c>
    </row>
    <row r="231" spans="1:26" x14ac:dyDescent="0.6">
      <c r="A231" s="3">
        <v>41671</v>
      </c>
      <c r="B231" s="1">
        <f t="shared" si="12"/>
        <v>2014</v>
      </c>
      <c r="C231" s="1">
        <v>1</v>
      </c>
      <c r="D231" s="1">
        <f t="shared" si="13"/>
        <v>2</v>
      </c>
      <c r="E231" s="1">
        <v>496729</v>
      </c>
      <c r="F231" s="4">
        <v>80.457368550526297</v>
      </c>
      <c r="G231" s="1">
        <v>11183.2</v>
      </c>
      <c r="H231" s="1">
        <v>6.7</v>
      </c>
      <c r="I231" s="4">
        <v>6.6428571428571476E-2</v>
      </c>
      <c r="J231" s="1">
        <v>7149.2124999999996</v>
      </c>
      <c r="K231" s="1">
        <v>42.6</v>
      </c>
      <c r="L231" s="1">
        <v>12708.5</v>
      </c>
      <c r="M231" s="1">
        <v>121.37</v>
      </c>
      <c r="N231" s="1">
        <v>81.599999999999994</v>
      </c>
      <c r="O231" s="1">
        <v>695969</v>
      </c>
      <c r="P231" s="1">
        <v>2126</v>
      </c>
      <c r="Q231" s="1">
        <v>74.38</v>
      </c>
      <c r="R231" s="1">
        <v>27.75</v>
      </c>
      <c r="S231" s="1">
        <v>46.63</v>
      </c>
      <c r="T231" s="1">
        <f t="shared" si="14"/>
        <v>0.3730841624092498</v>
      </c>
      <c r="U231" s="1">
        <v>94.04</v>
      </c>
      <c r="V231" s="1">
        <v>46.59</v>
      </c>
      <c r="W231" s="1">
        <v>10.91</v>
      </c>
      <c r="X231" s="1">
        <f t="shared" si="15"/>
        <v>0.1897391304347826</v>
      </c>
      <c r="Y231" s="4">
        <v>100.82</v>
      </c>
      <c r="Z231" t="s">
        <v>27</v>
      </c>
    </row>
    <row r="232" spans="1:26" x14ac:dyDescent="0.6">
      <c r="A232" s="3">
        <v>41699</v>
      </c>
      <c r="B232" s="1">
        <f t="shared" si="12"/>
        <v>2014</v>
      </c>
      <c r="C232" s="1">
        <v>1</v>
      </c>
      <c r="D232" s="1">
        <f t="shared" si="13"/>
        <v>3</v>
      </c>
      <c r="E232" s="1">
        <v>497989</v>
      </c>
      <c r="F232" s="4">
        <v>79.870476858571422</v>
      </c>
      <c r="G232" s="1">
        <v>11219.1</v>
      </c>
      <c r="H232" s="1">
        <v>6.7</v>
      </c>
      <c r="I232" s="4">
        <v>7.8064516129032285E-2</v>
      </c>
      <c r="J232" s="1">
        <v>6650.0357142857101</v>
      </c>
      <c r="K232" s="1">
        <v>42.3</v>
      </c>
      <c r="L232" s="1">
        <v>12798.5</v>
      </c>
      <c r="M232" s="1">
        <v>111.833333333333</v>
      </c>
      <c r="N232" s="1">
        <v>80</v>
      </c>
      <c r="O232" s="1">
        <v>695969</v>
      </c>
      <c r="P232" s="1">
        <v>2074</v>
      </c>
      <c r="Q232" s="1">
        <v>73.8</v>
      </c>
      <c r="R232" s="1">
        <v>27.31</v>
      </c>
      <c r="S232" s="1">
        <v>46.49</v>
      </c>
      <c r="T232" s="1">
        <f t="shared" si="14"/>
        <v>0.37005420054200544</v>
      </c>
      <c r="U232" s="1">
        <v>91.51</v>
      </c>
      <c r="V232" s="1">
        <v>45.41</v>
      </c>
      <c r="W232" s="1">
        <v>10.210000000000001</v>
      </c>
      <c r="X232" s="1">
        <f t="shared" si="15"/>
        <v>0.18356706220783894</v>
      </c>
      <c r="Y232" s="4">
        <v>100.8</v>
      </c>
      <c r="Z232" t="s">
        <v>26</v>
      </c>
    </row>
    <row r="233" spans="1:26" x14ac:dyDescent="0.6">
      <c r="A233" s="3">
        <v>41730</v>
      </c>
      <c r="B233" s="1">
        <f t="shared" si="12"/>
        <v>2014</v>
      </c>
      <c r="C233" s="1">
        <v>2</v>
      </c>
      <c r="D233" s="1">
        <f t="shared" si="13"/>
        <v>4</v>
      </c>
      <c r="E233" s="1">
        <v>501596</v>
      </c>
      <c r="F233" s="4">
        <v>79.853333609047624</v>
      </c>
      <c r="G233" s="1">
        <v>11264</v>
      </c>
      <c r="H233" s="1">
        <v>6.2</v>
      </c>
      <c r="I233" s="4">
        <v>9.0333333333333335E-2</v>
      </c>
      <c r="J233" s="1">
        <v>6673.5625</v>
      </c>
      <c r="K233" s="1">
        <v>42.2</v>
      </c>
      <c r="L233" s="1">
        <v>12870</v>
      </c>
      <c r="M233" s="1">
        <v>114.580952380952</v>
      </c>
      <c r="N233" s="1">
        <v>84.1</v>
      </c>
      <c r="O233" s="1">
        <v>694754</v>
      </c>
      <c r="P233" s="1">
        <v>2118</v>
      </c>
      <c r="Q233" s="1">
        <v>73.650000000000006</v>
      </c>
      <c r="R233" s="1">
        <v>27.08</v>
      </c>
      <c r="S233" s="1">
        <v>46.57</v>
      </c>
      <c r="T233" s="1">
        <f t="shared" si="14"/>
        <v>0.36768499660556681</v>
      </c>
      <c r="U233" s="1">
        <v>93.32</v>
      </c>
      <c r="V233" s="1">
        <v>45.06</v>
      </c>
      <c r="W233" s="1">
        <v>12.12</v>
      </c>
      <c r="X233" s="1">
        <f t="shared" si="15"/>
        <v>0.21196222455403987</v>
      </c>
      <c r="Y233" s="4">
        <v>102.07</v>
      </c>
      <c r="Z233" t="s">
        <v>27</v>
      </c>
    </row>
    <row r="234" spans="1:26" x14ac:dyDescent="0.6">
      <c r="A234" s="3">
        <v>41760</v>
      </c>
      <c r="B234" s="1">
        <f t="shared" si="12"/>
        <v>2014</v>
      </c>
      <c r="C234" s="1">
        <v>2</v>
      </c>
      <c r="D234" s="1">
        <f t="shared" si="13"/>
        <v>5</v>
      </c>
      <c r="E234" s="1">
        <v>495265</v>
      </c>
      <c r="F234" s="4">
        <v>79.94904726999998</v>
      </c>
      <c r="G234" s="1">
        <v>11328.5</v>
      </c>
      <c r="H234" s="1">
        <v>6.3</v>
      </c>
      <c r="I234" s="4">
        <v>8.7096774193548374E-2</v>
      </c>
      <c r="J234" s="1">
        <v>6891.125</v>
      </c>
      <c r="K234" s="1">
        <v>42</v>
      </c>
      <c r="L234" s="1">
        <v>12932.6</v>
      </c>
      <c r="M234" s="1">
        <v>100.56</v>
      </c>
      <c r="N234" s="1">
        <v>81.900000000000006</v>
      </c>
      <c r="O234" s="1">
        <v>691459.4</v>
      </c>
      <c r="P234" s="1">
        <v>2246</v>
      </c>
      <c r="Q234" s="1">
        <v>73.88</v>
      </c>
      <c r="R234" s="1">
        <v>27.44</v>
      </c>
      <c r="S234" s="1">
        <v>46.44</v>
      </c>
      <c r="T234" s="1">
        <f t="shared" si="14"/>
        <v>0.37141310232809965</v>
      </c>
      <c r="U234" s="1">
        <v>92.57</v>
      </c>
      <c r="V234" s="1">
        <v>44.37</v>
      </c>
      <c r="W234" s="1">
        <v>11.29</v>
      </c>
      <c r="X234" s="1">
        <f t="shared" si="15"/>
        <v>0.20283866331297162</v>
      </c>
      <c r="Y234" s="4">
        <v>102.18</v>
      </c>
      <c r="Z234" t="s">
        <v>27</v>
      </c>
    </row>
    <row r="235" spans="1:26" x14ac:dyDescent="0.6">
      <c r="A235" s="3">
        <v>41791</v>
      </c>
      <c r="B235" s="1">
        <f t="shared" si="12"/>
        <v>2014</v>
      </c>
      <c r="C235" s="1">
        <v>2</v>
      </c>
      <c r="D235" s="1">
        <f t="shared" si="13"/>
        <v>6</v>
      </c>
      <c r="E235" s="1">
        <v>499173</v>
      </c>
      <c r="F235" s="4">
        <v>80.442382086190463</v>
      </c>
      <c r="G235" s="1">
        <v>11383.7</v>
      </c>
      <c r="H235" s="1">
        <v>6.1</v>
      </c>
      <c r="I235" s="4">
        <v>9.5666666666666705E-2</v>
      </c>
      <c r="J235" s="1">
        <v>6821.1428571428596</v>
      </c>
      <c r="K235" s="1">
        <v>42</v>
      </c>
      <c r="L235" s="1">
        <v>12993</v>
      </c>
      <c r="M235" s="1">
        <v>92.852380952380898</v>
      </c>
      <c r="N235" s="1">
        <v>82.5</v>
      </c>
      <c r="O235" s="1">
        <v>690971.75</v>
      </c>
      <c r="P235" s="1">
        <v>2123</v>
      </c>
      <c r="Q235" s="1">
        <v>74.150000000000006</v>
      </c>
      <c r="R235" s="1">
        <v>27.49</v>
      </c>
      <c r="S235" s="1">
        <v>46.67</v>
      </c>
      <c r="T235" s="1">
        <f t="shared" si="14"/>
        <v>0.37068500539374327</v>
      </c>
      <c r="U235" s="1">
        <v>93.43</v>
      </c>
      <c r="V235" s="1">
        <v>45.14</v>
      </c>
      <c r="W235" s="1">
        <v>10.9</v>
      </c>
      <c r="X235" s="1">
        <f t="shared" si="15"/>
        <v>0.19450392576730907</v>
      </c>
      <c r="Y235" s="4">
        <v>105.79</v>
      </c>
      <c r="Z235" t="s">
        <v>27</v>
      </c>
    </row>
    <row r="236" spans="1:26" x14ac:dyDescent="0.6">
      <c r="A236" s="3">
        <v>41821</v>
      </c>
      <c r="B236" s="1">
        <f t="shared" si="12"/>
        <v>2014</v>
      </c>
      <c r="C236" s="1">
        <v>3</v>
      </c>
      <c r="D236" s="1">
        <f t="shared" si="13"/>
        <v>7</v>
      </c>
      <c r="E236" s="1">
        <v>559295</v>
      </c>
      <c r="F236" s="4">
        <v>80.547726369999992</v>
      </c>
      <c r="G236" s="1">
        <v>11438.4</v>
      </c>
      <c r="H236" s="1">
        <v>6.2</v>
      </c>
      <c r="I236" s="4">
        <v>9.0967741935483848E-2</v>
      </c>
      <c r="J236" s="1">
        <v>7113.3804347826099</v>
      </c>
      <c r="K236" s="1">
        <v>42</v>
      </c>
      <c r="L236" s="1">
        <v>13037.2</v>
      </c>
      <c r="M236" s="1">
        <v>96.260869565217405</v>
      </c>
      <c r="N236" s="1">
        <v>81.8</v>
      </c>
      <c r="O236" s="1">
        <v>690972</v>
      </c>
      <c r="P236" s="1">
        <v>2858</v>
      </c>
      <c r="Q236" s="1">
        <v>74.42</v>
      </c>
      <c r="R236" s="1">
        <v>27.69</v>
      </c>
      <c r="S236" s="1">
        <v>46.73</v>
      </c>
      <c r="T236" s="1">
        <f t="shared" si="14"/>
        <v>0.37207739854877719</v>
      </c>
      <c r="U236" s="1">
        <v>93.81</v>
      </c>
      <c r="V236" s="1">
        <v>46.18</v>
      </c>
      <c r="W236" s="1">
        <v>10.71</v>
      </c>
      <c r="X236" s="1">
        <f t="shared" si="15"/>
        <v>0.18825804183512043</v>
      </c>
      <c r="Y236" s="4">
        <v>103.59</v>
      </c>
      <c r="Z236" t="s">
        <v>26</v>
      </c>
    </row>
    <row r="237" spans="1:26" x14ac:dyDescent="0.6">
      <c r="A237" s="3">
        <v>41852</v>
      </c>
      <c r="B237" s="1">
        <f t="shared" si="12"/>
        <v>2014</v>
      </c>
      <c r="C237" s="1">
        <v>3</v>
      </c>
      <c r="D237" s="1">
        <f t="shared" si="13"/>
        <v>8</v>
      </c>
      <c r="E237" s="1">
        <v>495344</v>
      </c>
      <c r="F237" s="4">
        <v>81.863809494761909</v>
      </c>
      <c r="G237" s="1">
        <v>11462.5</v>
      </c>
      <c r="H237" s="1">
        <v>6.1</v>
      </c>
      <c r="I237" s="4">
        <v>8.8064516129032239E-2</v>
      </c>
      <c r="J237" s="1">
        <v>7001.8374999999996</v>
      </c>
      <c r="K237" s="1">
        <v>42</v>
      </c>
      <c r="L237" s="1">
        <v>13093.2</v>
      </c>
      <c r="M237" s="1">
        <v>94.142857142857096</v>
      </c>
      <c r="N237" s="1">
        <v>82.5</v>
      </c>
      <c r="O237" s="1">
        <v>690972</v>
      </c>
      <c r="P237" s="1">
        <v>2612</v>
      </c>
      <c r="Q237" s="1">
        <v>74.709999999999994</v>
      </c>
      <c r="R237" s="1">
        <v>27.89</v>
      </c>
      <c r="S237" s="1">
        <v>46.82</v>
      </c>
      <c r="T237" s="1">
        <f t="shared" si="14"/>
        <v>0.37331013251238115</v>
      </c>
      <c r="U237" s="1">
        <v>93.66</v>
      </c>
      <c r="V237" s="1">
        <v>45.67</v>
      </c>
      <c r="W237" s="1">
        <v>11.06</v>
      </c>
      <c r="X237" s="1">
        <f t="shared" si="15"/>
        <v>0.19495857570950115</v>
      </c>
      <c r="Y237" s="4">
        <v>96.54</v>
      </c>
      <c r="Z237" t="s">
        <v>26</v>
      </c>
    </row>
    <row r="238" spans="1:26" x14ac:dyDescent="0.6">
      <c r="A238" s="3">
        <v>41883</v>
      </c>
      <c r="B238" s="1">
        <f t="shared" si="12"/>
        <v>2014</v>
      </c>
      <c r="C238" s="1">
        <v>3</v>
      </c>
      <c r="D238" s="1">
        <f t="shared" si="13"/>
        <v>9</v>
      </c>
      <c r="E238" s="1">
        <v>492913</v>
      </c>
      <c r="F238" s="4">
        <v>84.459047952857148</v>
      </c>
      <c r="G238" s="1">
        <v>11503.7</v>
      </c>
      <c r="H238" s="1">
        <v>5.9</v>
      </c>
      <c r="I238" s="4">
        <v>8.8333333333333333E-2</v>
      </c>
      <c r="J238" s="1">
        <v>6872.2159090909099</v>
      </c>
      <c r="K238" s="1">
        <v>42</v>
      </c>
      <c r="L238" s="1">
        <v>13137</v>
      </c>
      <c r="M238" s="1">
        <v>84.522727272727295</v>
      </c>
      <c r="N238" s="1">
        <v>84.6</v>
      </c>
      <c r="O238" s="1">
        <v>690971.5</v>
      </c>
      <c r="P238" s="1">
        <v>1893</v>
      </c>
      <c r="Q238" s="1">
        <v>75.34</v>
      </c>
      <c r="R238" s="1">
        <v>28.13</v>
      </c>
      <c r="S238" s="1">
        <v>47.21</v>
      </c>
      <c r="T238" s="1">
        <f t="shared" si="14"/>
        <v>0.37337403769577909</v>
      </c>
      <c r="U238" s="1">
        <v>95.17</v>
      </c>
      <c r="V238" s="1">
        <v>45.9</v>
      </c>
      <c r="W238" s="1">
        <v>12.3</v>
      </c>
      <c r="X238" s="1">
        <f t="shared" si="15"/>
        <v>0.21134020618556701</v>
      </c>
      <c r="Y238" s="4">
        <v>93.21</v>
      </c>
      <c r="Z238" t="s">
        <v>26</v>
      </c>
    </row>
    <row r="239" spans="1:26" x14ac:dyDescent="0.6">
      <c r="A239" s="3">
        <v>41913</v>
      </c>
      <c r="B239" s="1">
        <f t="shared" si="12"/>
        <v>2014</v>
      </c>
      <c r="C239" s="1">
        <v>4</v>
      </c>
      <c r="D239" s="1">
        <f t="shared" si="13"/>
        <v>10</v>
      </c>
      <c r="E239" s="1">
        <v>485343</v>
      </c>
      <c r="F239" s="4">
        <v>85.670434702608688</v>
      </c>
      <c r="G239" s="1">
        <v>11577.5</v>
      </c>
      <c r="H239" s="1">
        <v>5.7</v>
      </c>
      <c r="I239" s="4">
        <v>8.9032258064516104E-2</v>
      </c>
      <c r="J239" s="1">
        <v>6737.4782608695696</v>
      </c>
      <c r="K239" s="1">
        <v>42.1</v>
      </c>
      <c r="L239" s="1">
        <v>13195.9</v>
      </c>
      <c r="M239" s="1">
        <v>81.304347826086996</v>
      </c>
      <c r="N239" s="1">
        <v>86.9</v>
      </c>
      <c r="O239" s="1">
        <v>690967.8</v>
      </c>
      <c r="P239" s="1">
        <v>1867</v>
      </c>
      <c r="Q239" s="1">
        <v>76.290000000000006</v>
      </c>
      <c r="R239" s="1">
        <v>28.39</v>
      </c>
      <c r="S239" s="1">
        <v>47.9</v>
      </c>
      <c r="T239" s="1">
        <f t="shared" si="14"/>
        <v>0.37213265172368598</v>
      </c>
      <c r="U239" s="1">
        <v>93.73</v>
      </c>
      <c r="V239" s="1">
        <v>46.46</v>
      </c>
      <c r="W239" s="1">
        <v>10.92</v>
      </c>
      <c r="X239" s="1">
        <f t="shared" si="15"/>
        <v>0.19031021261763681</v>
      </c>
      <c r="Y239" s="4">
        <v>84.4</v>
      </c>
      <c r="Z239" t="s">
        <v>26</v>
      </c>
    </row>
    <row r="240" spans="1:26" x14ac:dyDescent="0.6">
      <c r="A240" s="3">
        <v>41944</v>
      </c>
      <c r="B240" s="1">
        <f t="shared" si="12"/>
        <v>2014</v>
      </c>
      <c r="C240" s="1">
        <v>4</v>
      </c>
      <c r="D240" s="1">
        <f t="shared" si="13"/>
        <v>11</v>
      </c>
      <c r="E240" s="1">
        <v>475804</v>
      </c>
      <c r="F240" s="4">
        <v>87.728420861052655</v>
      </c>
      <c r="G240" s="1">
        <v>11618.2</v>
      </c>
      <c r="H240" s="1">
        <v>5.8</v>
      </c>
      <c r="I240" s="4">
        <v>9.200000000000004E-2</v>
      </c>
      <c r="J240" s="1">
        <v>6712.85</v>
      </c>
      <c r="K240" s="1">
        <v>42.3</v>
      </c>
      <c r="L240" s="1">
        <v>13255</v>
      </c>
      <c r="M240" s="1">
        <v>74.424999999999997</v>
      </c>
      <c r="N240" s="1">
        <v>88.8</v>
      </c>
      <c r="O240" s="1">
        <v>690965.75</v>
      </c>
      <c r="P240" s="1">
        <v>1693</v>
      </c>
      <c r="Q240" s="1">
        <v>76.08</v>
      </c>
      <c r="R240" s="1">
        <v>27.88</v>
      </c>
      <c r="S240" s="1">
        <v>48.2</v>
      </c>
      <c r="T240" s="1">
        <f t="shared" si="14"/>
        <v>0.36645636172450052</v>
      </c>
      <c r="U240" s="1">
        <v>93.63</v>
      </c>
      <c r="V240" s="1">
        <v>45.6</v>
      </c>
      <c r="W240" s="1">
        <v>11.75</v>
      </c>
      <c r="X240" s="1">
        <f t="shared" si="15"/>
        <v>0.20488230165649521</v>
      </c>
      <c r="Y240" s="4">
        <v>75.790000000000006</v>
      </c>
      <c r="Z240" t="s">
        <v>26</v>
      </c>
    </row>
    <row r="241" spans="1:26" x14ac:dyDescent="0.6">
      <c r="A241" s="3">
        <v>41974</v>
      </c>
      <c r="B241" s="1">
        <f t="shared" si="12"/>
        <v>2014</v>
      </c>
      <c r="C241" s="1">
        <v>4</v>
      </c>
      <c r="D241" s="1">
        <f t="shared" si="13"/>
        <v>12</v>
      </c>
      <c r="E241" s="1">
        <v>464933</v>
      </c>
      <c r="F241" s="4">
        <v>89.156817348181818</v>
      </c>
      <c r="G241" s="1">
        <v>11701.9</v>
      </c>
      <c r="H241" s="1">
        <v>5.6</v>
      </c>
      <c r="I241" s="4">
        <v>0.12258064516129029</v>
      </c>
      <c r="J241" s="1">
        <v>6446.4523809523798</v>
      </c>
      <c r="K241" s="1">
        <v>42.6</v>
      </c>
      <c r="L241" s="1">
        <v>13323.7</v>
      </c>
      <c r="M241" s="1">
        <v>68.673913043478294</v>
      </c>
      <c r="N241" s="1">
        <v>93.6</v>
      </c>
      <c r="O241" s="1">
        <v>690963</v>
      </c>
      <c r="P241" s="1">
        <v>1530</v>
      </c>
      <c r="Q241" s="1">
        <v>76.95</v>
      </c>
      <c r="R241" s="1">
        <v>28.23</v>
      </c>
      <c r="S241" s="1">
        <v>48.72</v>
      </c>
      <c r="T241" s="1">
        <f t="shared" si="14"/>
        <v>0.36686159844054578</v>
      </c>
      <c r="U241" s="1">
        <v>96.68</v>
      </c>
      <c r="V241" s="1">
        <v>47.07</v>
      </c>
      <c r="W241" s="1">
        <v>12.86</v>
      </c>
      <c r="X241" s="1">
        <f t="shared" si="15"/>
        <v>0.21458368096112129</v>
      </c>
      <c r="Y241" s="4">
        <v>59.29</v>
      </c>
      <c r="Z241" t="s">
        <v>26</v>
      </c>
    </row>
    <row r="242" spans="1:26" x14ac:dyDescent="0.6">
      <c r="A242" s="3">
        <v>42005</v>
      </c>
      <c r="B242" s="1">
        <f t="shared" si="12"/>
        <v>2015</v>
      </c>
      <c r="C242" s="1">
        <v>1</v>
      </c>
      <c r="D242" s="1">
        <f t="shared" si="13"/>
        <v>1</v>
      </c>
      <c r="E242" s="1">
        <v>457925</v>
      </c>
      <c r="F242" s="4">
        <v>92.977000426499998</v>
      </c>
      <c r="G242" s="1">
        <v>11774.2</v>
      </c>
      <c r="H242" s="1">
        <v>5.7</v>
      </c>
      <c r="I242" s="4">
        <v>0.11483870967741938</v>
      </c>
      <c r="J242" s="1">
        <v>5830.5357142857101</v>
      </c>
      <c r="K242" s="1">
        <v>42.8</v>
      </c>
      <c r="L242" s="1">
        <v>13335.7</v>
      </c>
      <c r="M242" s="1">
        <v>69.068181818181799</v>
      </c>
      <c r="N242" s="1">
        <v>98.1</v>
      </c>
      <c r="O242" s="1">
        <v>690958.4</v>
      </c>
      <c r="P242" s="1">
        <v>1542</v>
      </c>
      <c r="Q242" s="1">
        <v>76.239999999999995</v>
      </c>
      <c r="R242" s="1">
        <v>27.71</v>
      </c>
      <c r="S242" s="1">
        <v>48.53</v>
      </c>
      <c r="T242" s="1">
        <f t="shared" si="14"/>
        <v>0.36345750262329485</v>
      </c>
      <c r="U242" s="1">
        <v>93.05</v>
      </c>
      <c r="V242" s="1">
        <v>45.83</v>
      </c>
      <c r="W242" s="1">
        <v>11.65</v>
      </c>
      <c r="X242" s="1">
        <f t="shared" si="15"/>
        <v>0.20267919276270008</v>
      </c>
      <c r="Y242" s="4">
        <v>47.22</v>
      </c>
      <c r="Z242" t="s">
        <v>26</v>
      </c>
    </row>
    <row r="243" spans="1:26" x14ac:dyDescent="0.6">
      <c r="A243" s="3">
        <v>42036</v>
      </c>
      <c r="B243" s="1">
        <f t="shared" si="12"/>
        <v>2015</v>
      </c>
      <c r="C243" s="1">
        <v>1</v>
      </c>
      <c r="D243" s="1">
        <f t="shared" si="13"/>
        <v>2</v>
      </c>
      <c r="E243" s="1">
        <v>452584</v>
      </c>
      <c r="F243" s="4">
        <v>94.457893371578947</v>
      </c>
      <c r="G243" s="1">
        <v>11880.4</v>
      </c>
      <c r="H243" s="1">
        <v>5.5</v>
      </c>
      <c r="I243" s="4">
        <v>0.11071428571428575</v>
      </c>
      <c r="J243" s="1">
        <v>5729.2749999999996</v>
      </c>
      <c r="K243" s="1">
        <v>42.6</v>
      </c>
      <c r="L243" s="1">
        <v>13408.1</v>
      </c>
      <c r="M243" s="1">
        <v>63.8</v>
      </c>
      <c r="N243" s="1">
        <v>95.4</v>
      </c>
      <c r="O243" s="1">
        <v>690955.25</v>
      </c>
      <c r="P243" s="1">
        <v>1457</v>
      </c>
      <c r="Q243" s="1">
        <v>76.13</v>
      </c>
      <c r="R243" s="1">
        <v>27.66</v>
      </c>
      <c r="S243" s="1">
        <v>48.47</v>
      </c>
      <c r="T243" s="1">
        <f t="shared" si="14"/>
        <v>0.3633258899251281</v>
      </c>
      <c r="U243" s="1">
        <v>96.22</v>
      </c>
      <c r="V243" s="1">
        <v>47.96</v>
      </c>
      <c r="W243" s="1">
        <v>12.01</v>
      </c>
      <c r="X243" s="1">
        <f t="shared" si="15"/>
        <v>0.20026680006670003</v>
      </c>
      <c r="Y243" s="4">
        <v>50.58</v>
      </c>
      <c r="Z243" t="s">
        <v>27</v>
      </c>
    </row>
    <row r="244" spans="1:26" x14ac:dyDescent="0.6">
      <c r="A244" s="3">
        <v>42064</v>
      </c>
      <c r="B244" s="1">
        <f t="shared" si="12"/>
        <v>2015</v>
      </c>
      <c r="C244" s="1">
        <v>1</v>
      </c>
      <c r="D244" s="1">
        <f t="shared" si="13"/>
        <v>3</v>
      </c>
      <c r="E244" s="1">
        <v>463252</v>
      </c>
      <c r="F244" s="4">
        <v>97.878182496363621</v>
      </c>
      <c r="G244" s="1">
        <v>11892.9</v>
      </c>
      <c r="H244" s="1">
        <v>5.4</v>
      </c>
      <c r="I244" s="4">
        <v>0.11290322580645165</v>
      </c>
      <c r="J244" s="1">
        <v>5939.6704545454504</v>
      </c>
      <c r="K244" s="1">
        <v>42.4</v>
      </c>
      <c r="L244" s="1">
        <v>13397.8</v>
      </c>
      <c r="M244" s="1">
        <v>58.181818181818201</v>
      </c>
      <c r="N244" s="1">
        <v>93</v>
      </c>
      <c r="O244" s="1">
        <v>690952.5</v>
      </c>
      <c r="P244" s="1">
        <v>1458</v>
      </c>
      <c r="Q244" s="1">
        <v>77.12</v>
      </c>
      <c r="R244" s="1">
        <v>28.54</v>
      </c>
      <c r="S244" s="1">
        <v>48.58</v>
      </c>
      <c r="T244" s="1">
        <f t="shared" si="14"/>
        <v>0.37007261410788378</v>
      </c>
      <c r="U244" s="1">
        <v>93.42</v>
      </c>
      <c r="V244" s="1">
        <v>46.37</v>
      </c>
      <c r="W244" s="1">
        <v>11.24</v>
      </c>
      <c r="X244" s="1">
        <f t="shared" si="15"/>
        <v>0.19510501649019268</v>
      </c>
      <c r="Y244" s="4">
        <v>47.82</v>
      </c>
      <c r="Z244" t="s">
        <v>26</v>
      </c>
    </row>
    <row r="245" spans="1:26" x14ac:dyDescent="0.6">
      <c r="A245" s="3">
        <v>42095</v>
      </c>
      <c r="B245" s="1">
        <f t="shared" si="12"/>
        <v>2015</v>
      </c>
      <c r="C245" s="1">
        <v>2</v>
      </c>
      <c r="D245" s="1">
        <f t="shared" si="13"/>
        <v>4</v>
      </c>
      <c r="E245" s="1">
        <v>460289</v>
      </c>
      <c r="F245" s="4">
        <v>97.591904775714283</v>
      </c>
      <c r="G245" s="1">
        <v>11932.5</v>
      </c>
      <c r="H245" s="1">
        <v>5.4</v>
      </c>
      <c r="I245" s="4">
        <v>0.12466666666666662</v>
      </c>
      <c r="J245" s="1">
        <v>6042.0874999999996</v>
      </c>
      <c r="K245" s="1">
        <v>42.3</v>
      </c>
      <c r="L245" s="1">
        <v>13439.5</v>
      </c>
      <c r="M245" s="1">
        <v>52.113636363636402</v>
      </c>
      <c r="N245" s="1">
        <v>95.9</v>
      </c>
      <c r="O245" s="1">
        <v>690950</v>
      </c>
      <c r="P245" s="1">
        <v>1705</v>
      </c>
      <c r="Q245" s="1">
        <v>76.7</v>
      </c>
      <c r="R245" s="1">
        <v>28.62</v>
      </c>
      <c r="S245" s="1">
        <v>48.08</v>
      </c>
      <c r="T245" s="1">
        <f t="shared" si="14"/>
        <v>0.37314211212516296</v>
      </c>
      <c r="U245" s="1">
        <v>95.2</v>
      </c>
      <c r="V245" s="1">
        <v>45.95</v>
      </c>
      <c r="W245" s="1">
        <v>12.74</v>
      </c>
      <c r="X245" s="1">
        <f t="shared" si="15"/>
        <v>0.21707275515420002</v>
      </c>
      <c r="Y245" s="4">
        <v>54.45</v>
      </c>
      <c r="Z245" t="s">
        <v>27</v>
      </c>
    </row>
    <row r="246" spans="1:26" x14ac:dyDescent="0.6">
      <c r="A246" s="3">
        <v>42125</v>
      </c>
      <c r="B246" s="1">
        <f t="shared" si="12"/>
        <v>2015</v>
      </c>
      <c r="C246" s="1">
        <v>2</v>
      </c>
      <c r="D246" s="1">
        <f t="shared" si="13"/>
        <v>5</v>
      </c>
      <c r="E246" s="1">
        <v>450983</v>
      </c>
      <c r="F246" s="4">
        <v>95.192000962000023</v>
      </c>
      <c r="G246" s="1">
        <v>11963.8</v>
      </c>
      <c r="H246" s="1">
        <v>5.6</v>
      </c>
      <c r="I246" s="4">
        <v>0.12322580645161288</v>
      </c>
      <c r="J246" s="1">
        <v>6294.7763157894697</v>
      </c>
      <c r="K246" s="1">
        <v>42.1</v>
      </c>
      <c r="L246" s="1">
        <v>13494.8</v>
      </c>
      <c r="M246" s="1">
        <v>60.428571428571402</v>
      </c>
      <c r="N246" s="1">
        <v>90.7</v>
      </c>
      <c r="O246" s="1">
        <v>691469.6</v>
      </c>
      <c r="P246" s="1">
        <v>1946</v>
      </c>
      <c r="Q246" s="1">
        <v>76.650000000000006</v>
      </c>
      <c r="R246" s="1">
        <v>28.89</v>
      </c>
      <c r="S246" s="1">
        <v>47.76</v>
      </c>
      <c r="T246" s="1">
        <f t="shared" si="14"/>
        <v>0.37690802348336594</v>
      </c>
      <c r="U246" s="1">
        <v>92.63</v>
      </c>
      <c r="V246" s="1">
        <v>44.74</v>
      </c>
      <c r="W246" s="1">
        <v>10.68</v>
      </c>
      <c r="X246" s="1">
        <f t="shared" si="15"/>
        <v>0.19271021291952362</v>
      </c>
      <c r="Y246" s="4">
        <v>59.27</v>
      </c>
      <c r="Z246" t="s">
        <v>27</v>
      </c>
    </row>
    <row r="247" spans="1:26" x14ac:dyDescent="0.6">
      <c r="A247" s="3">
        <v>42156</v>
      </c>
      <c r="B247" s="1">
        <f t="shared" si="12"/>
        <v>2015</v>
      </c>
      <c r="C247" s="1">
        <v>2</v>
      </c>
      <c r="D247" s="1">
        <f t="shared" si="13"/>
        <v>6</v>
      </c>
      <c r="E247" s="1">
        <v>463819</v>
      </c>
      <c r="F247" s="4">
        <v>95.170000250454535</v>
      </c>
      <c r="G247" s="1">
        <v>12011.1</v>
      </c>
      <c r="H247" s="1">
        <v>5.3</v>
      </c>
      <c r="I247" s="4">
        <v>0.12899999999999995</v>
      </c>
      <c r="J247" s="1">
        <v>5833.0113636363603</v>
      </c>
      <c r="K247" s="1">
        <v>41.9</v>
      </c>
      <c r="L247" s="1">
        <v>13529.3</v>
      </c>
      <c r="M247" s="1">
        <v>61.840909090909101</v>
      </c>
      <c r="N247" s="1">
        <v>96.1</v>
      </c>
      <c r="O247" s="1">
        <v>693068.75</v>
      </c>
      <c r="P247" s="1">
        <v>1719</v>
      </c>
      <c r="Q247" s="1">
        <v>77.17</v>
      </c>
      <c r="R247" s="1">
        <v>29.29</v>
      </c>
      <c r="S247" s="1">
        <v>47.88</v>
      </c>
      <c r="T247" s="1">
        <f t="shared" si="14"/>
        <v>0.37955163923804586</v>
      </c>
      <c r="U247" s="1">
        <v>97.27</v>
      </c>
      <c r="V247" s="1">
        <v>46.51</v>
      </c>
      <c r="W247" s="1">
        <v>12.73</v>
      </c>
      <c r="X247" s="1">
        <f t="shared" si="15"/>
        <v>0.21488858879135722</v>
      </c>
      <c r="Y247" s="4">
        <v>59.82</v>
      </c>
      <c r="Z247" t="s">
        <v>27</v>
      </c>
    </row>
    <row r="248" spans="1:26" x14ac:dyDescent="0.6">
      <c r="A248" s="3">
        <v>42186</v>
      </c>
      <c r="B248" s="1">
        <f t="shared" si="12"/>
        <v>2015</v>
      </c>
      <c r="C248" s="1">
        <v>3</v>
      </c>
      <c r="D248" s="1">
        <f t="shared" si="13"/>
        <v>7</v>
      </c>
      <c r="E248" s="1">
        <v>459623</v>
      </c>
      <c r="F248" s="4">
        <v>96.962272990909071</v>
      </c>
      <c r="G248" s="1">
        <v>12061.1</v>
      </c>
      <c r="H248" s="1">
        <v>5.2</v>
      </c>
      <c r="I248" s="4">
        <v>0.13032258064516125</v>
      </c>
      <c r="J248" s="1">
        <v>5456.75</v>
      </c>
      <c r="K248" s="1">
        <v>41.9</v>
      </c>
      <c r="L248" s="1">
        <v>13572.5</v>
      </c>
      <c r="M248" s="1">
        <v>52.173913043478301</v>
      </c>
      <c r="N248" s="1">
        <v>93.1</v>
      </c>
      <c r="O248" s="1">
        <v>694849.6</v>
      </c>
      <c r="P248" s="1">
        <v>1727</v>
      </c>
      <c r="Q248" s="1">
        <v>77.709999999999994</v>
      </c>
      <c r="R248" s="1">
        <v>29.47</v>
      </c>
      <c r="S248" s="1">
        <v>48.24</v>
      </c>
      <c r="T248" s="1">
        <f t="shared" si="14"/>
        <v>0.37923047226869122</v>
      </c>
      <c r="U248" s="1">
        <v>97.29</v>
      </c>
      <c r="V248" s="1">
        <v>47.26</v>
      </c>
      <c r="W248" s="1">
        <v>12.84</v>
      </c>
      <c r="X248" s="1">
        <f t="shared" si="15"/>
        <v>0.21364392678868555</v>
      </c>
      <c r="Y248" s="4">
        <v>50.9</v>
      </c>
      <c r="Z248" t="s">
        <v>26</v>
      </c>
    </row>
    <row r="249" spans="1:26" x14ac:dyDescent="0.6">
      <c r="A249" s="3">
        <v>42217</v>
      </c>
      <c r="B249" s="1">
        <f t="shared" si="12"/>
        <v>2015</v>
      </c>
      <c r="C249" s="1">
        <v>3</v>
      </c>
      <c r="D249" s="1">
        <f t="shared" si="13"/>
        <v>8</v>
      </c>
      <c r="E249" s="1">
        <v>450872</v>
      </c>
      <c r="F249" s="4">
        <v>96.378094990476185</v>
      </c>
      <c r="G249" s="1">
        <v>12110.8</v>
      </c>
      <c r="H249" s="1">
        <v>5.0999999999999996</v>
      </c>
      <c r="I249" s="4">
        <v>0.13806451612903223</v>
      </c>
      <c r="J249" s="1">
        <v>5127.3</v>
      </c>
      <c r="K249" s="1">
        <v>42</v>
      </c>
      <c r="L249" s="1">
        <v>13602.8</v>
      </c>
      <c r="M249" s="1">
        <v>57.3333333333333</v>
      </c>
      <c r="N249" s="1">
        <v>91.9</v>
      </c>
      <c r="O249" s="1">
        <v>695133.25</v>
      </c>
      <c r="P249" s="1">
        <v>1774</v>
      </c>
      <c r="Q249" s="1">
        <v>77.55</v>
      </c>
      <c r="R249" s="1">
        <v>29.24</v>
      </c>
      <c r="S249" s="1">
        <v>48.32</v>
      </c>
      <c r="T249" s="1">
        <f t="shared" si="14"/>
        <v>0.37699845281072714</v>
      </c>
      <c r="U249" s="1">
        <v>95.74</v>
      </c>
      <c r="V249" s="1">
        <v>47.02</v>
      </c>
      <c r="W249" s="1">
        <v>11.46</v>
      </c>
      <c r="X249" s="1">
        <f t="shared" si="15"/>
        <v>0.19596443228454172</v>
      </c>
      <c r="Y249" s="4">
        <v>42.87</v>
      </c>
      <c r="Z249" t="s">
        <v>26</v>
      </c>
    </row>
    <row r="250" spans="1:26" x14ac:dyDescent="0.6">
      <c r="A250" s="3">
        <v>42248</v>
      </c>
      <c r="B250" s="1">
        <f t="shared" si="12"/>
        <v>2015</v>
      </c>
      <c r="C250" s="1">
        <v>3</v>
      </c>
      <c r="D250" s="1">
        <f t="shared" si="13"/>
        <v>9</v>
      </c>
      <c r="E250" s="1">
        <v>443626</v>
      </c>
      <c r="F250" s="4">
        <v>95.758095149999988</v>
      </c>
      <c r="G250" s="1">
        <v>12170.3</v>
      </c>
      <c r="H250" s="1">
        <v>5</v>
      </c>
      <c r="I250" s="4">
        <v>0.13600000000000007</v>
      </c>
      <c r="J250" s="1">
        <v>5217.25</v>
      </c>
      <c r="K250" s="1">
        <v>42</v>
      </c>
      <c r="L250" s="1">
        <v>13619.5</v>
      </c>
      <c r="M250" s="1">
        <v>56.977272727272698</v>
      </c>
      <c r="N250" s="1">
        <v>87.2</v>
      </c>
      <c r="O250" s="1">
        <v>695129.5</v>
      </c>
      <c r="P250" s="1">
        <v>1431</v>
      </c>
      <c r="Q250" s="1">
        <v>77.31</v>
      </c>
      <c r="R250" s="1">
        <v>29.44</v>
      </c>
      <c r="S250" s="1">
        <v>47.87</v>
      </c>
      <c r="T250" s="1">
        <f t="shared" si="14"/>
        <v>0.3808045530979175</v>
      </c>
      <c r="U250" s="1">
        <v>97.01</v>
      </c>
      <c r="V250" s="1">
        <v>46.87</v>
      </c>
      <c r="W250" s="1">
        <v>12.1</v>
      </c>
      <c r="X250" s="1">
        <f t="shared" si="15"/>
        <v>0.2051890791928099</v>
      </c>
      <c r="Y250" s="4">
        <v>45.48</v>
      </c>
      <c r="Z250" t="s">
        <v>27</v>
      </c>
    </row>
    <row r="251" spans="1:26" x14ac:dyDescent="0.6">
      <c r="A251" s="3">
        <v>42278</v>
      </c>
      <c r="B251" s="1">
        <f t="shared" si="12"/>
        <v>2015</v>
      </c>
      <c r="C251" s="1">
        <v>4</v>
      </c>
      <c r="D251" s="1">
        <f t="shared" si="13"/>
        <v>10</v>
      </c>
      <c r="E251" s="1">
        <v>450910</v>
      </c>
      <c r="F251" s="4">
        <v>95.714090867272716</v>
      </c>
      <c r="G251" s="1">
        <v>12211.2</v>
      </c>
      <c r="H251" s="1">
        <v>5</v>
      </c>
      <c r="I251" s="4">
        <v>0.12354838709677417</v>
      </c>
      <c r="J251" s="1">
        <v>5216.0909090909099</v>
      </c>
      <c r="K251" s="1">
        <v>42</v>
      </c>
      <c r="L251" s="1">
        <v>13643.6</v>
      </c>
      <c r="M251" s="1">
        <v>53.659090909090899</v>
      </c>
      <c r="N251" s="1">
        <v>90</v>
      </c>
      <c r="O251" s="1">
        <v>695127.4</v>
      </c>
      <c r="P251" s="1">
        <v>1621</v>
      </c>
      <c r="Q251" s="1">
        <v>77.290000000000006</v>
      </c>
      <c r="R251" s="1">
        <v>29.24</v>
      </c>
      <c r="S251" s="1">
        <v>48.04</v>
      </c>
      <c r="T251" s="1">
        <f t="shared" si="14"/>
        <v>0.37836438923395443</v>
      </c>
      <c r="U251" s="1">
        <v>95.19</v>
      </c>
      <c r="V251" s="1">
        <v>46.4</v>
      </c>
      <c r="W251" s="1">
        <v>11.45</v>
      </c>
      <c r="X251" s="1">
        <f t="shared" si="15"/>
        <v>0.19792566983578219</v>
      </c>
      <c r="Y251" s="4">
        <v>46.22</v>
      </c>
      <c r="Z251" t="s">
        <v>27</v>
      </c>
    </row>
    <row r="252" spans="1:26" x14ac:dyDescent="0.6">
      <c r="A252" s="3">
        <v>42309</v>
      </c>
      <c r="B252" s="1">
        <f t="shared" si="12"/>
        <v>2015</v>
      </c>
      <c r="C252" s="1">
        <v>4</v>
      </c>
      <c r="D252" s="1">
        <f t="shared" si="13"/>
        <v>11</v>
      </c>
      <c r="E252" s="1">
        <v>443949</v>
      </c>
      <c r="F252" s="4">
        <v>99.033000563999991</v>
      </c>
      <c r="G252" s="1">
        <v>12301</v>
      </c>
      <c r="H252" s="1">
        <v>5.0999999999999996</v>
      </c>
      <c r="I252" s="4">
        <v>0.11766666666666672</v>
      </c>
      <c r="J252" s="1">
        <v>4799.9047619047597</v>
      </c>
      <c r="K252" s="1">
        <v>42.1</v>
      </c>
      <c r="L252" s="1">
        <v>13648.6</v>
      </c>
      <c r="M252" s="1">
        <v>47.190476190476197</v>
      </c>
      <c r="N252" s="1">
        <v>91.3</v>
      </c>
      <c r="O252" s="1">
        <v>695125.5</v>
      </c>
      <c r="P252" s="1">
        <v>1581</v>
      </c>
      <c r="Q252" s="1">
        <v>77.83</v>
      </c>
      <c r="R252" s="1">
        <v>29.32</v>
      </c>
      <c r="S252" s="1">
        <v>48.51</v>
      </c>
      <c r="T252" s="1">
        <f t="shared" si="14"/>
        <v>0.37671848901451882</v>
      </c>
      <c r="U252" s="1">
        <v>94.63</v>
      </c>
      <c r="V252" s="1">
        <v>45.82</v>
      </c>
      <c r="W252" s="1">
        <v>11.5</v>
      </c>
      <c r="X252" s="1">
        <f t="shared" si="15"/>
        <v>0.20062805303558967</v>
      </c>
      <c r="Y252" s="4">
        <v>42.44</v>
      </c>
      <c r="Z252" t="s">
        <v>26</v>
      </c>
    </row>
    <row r="253" spans="1:26" x14ac:dyDescent="0.6">
      <c r="A253" s="3">
        <v>42339</v>
      </c>
      <c r="B253" s="1">
        <f t="shared" si="12"/>
        <v>2015</v>
      </c>
      <c r="C253" s="1">
        <v>4</v>
      </c>
      <c r="D253" s="1">
        <f t="shared" si="13"/>
        <v>12</v>
      </c>
      <c r="E253" s="1">
        <v>436169</v>
      </c>
      <c r="F253" s="4">
        <v>98.334090491363625</v>
      </c>
      <c r="G253" s="1">
        <v>12361.5</v>
      </c>
      <c r="H253" s="1">
        <v>5</v>
      </c>
      <c r="I253" s="4">
        <v>0.24064516129032271</v>
      </c>
      <c r="J253" s="1">
        <v>4638.8333333333303</v>
      </c>
      <c r="K253" s="1">
        <v>42.3</v>
      </c>
      <c r="L253" s="1">
        <v>13702.2</v>
      </c>
      <c r="M253" s="1">
        <v>40.882608695652202</v>
      </c>
      <c r="N253" s="1">
        <v>92.6</v>
      </c>
      <c r="O253" s="1">
        <v>695122.25</v>
      </c>
      <c r="P253" s="1">
        <v>1502</v>
      </c>
      <c r="Q253" s="1">
        <v>77.959999999999994</v>
      </c>
      <c r="R253" s="1">
        <v>29.3</v>
      </c>
      <c r="S253" s="1">
        <v>48.65</v>
      </c>
      <c r="T253" s="1">
        <f t="shared" si="14"/>
        <v>0.37588197562540088</v>
      </c>
      <c r="U253" s="1">
        <v>98.37</v>
      </c>
      <c r="V253" s="1">
        <v>47.48</v>
      </c>
      <c r="W253" s="1">
        <v>13.14</v>
      </c>
      <c r="X253" s="1">
        <f t="shared" si="15"/>
        <v>0.21676014516661168</v>
      </c>
      <c r="Y253" s="4">
        <v>37.19</v>
      </c>
      <c r="Z253" t="s">
        <v>26</v>
      </c>
    </row>
    <row r="254" spans="1:26" x14ac:dyDescent="0.6">
      <c r="A254" s="3">
        <v>42370</v>
      </c>
      <c r="B254" s="1">
        <f t="shared" si="12"/>
        <v>2016</v>
      </c>
      <c r="C254" s="1">
        <v>1</v>
      </c>
      <c r="D254" s="1">
        <f t="shared" si="13"/>
        <v>1</v>
      </c>
      <c r="E254" s="1">
        <v>443032</v>
      </c>
      <c r="F254" s="4">
        <v>99.023000337000013</v>
      </c>
      <c r="G254" s="1">
        <v>12490.8</v>
      </c>
      <c r="H254" s="1">
        <v>4.8</v>
      </c>
      <c r="I254" s="4">
        <v>0.34290322580645172</v>
      </c>
      <c r="J254" s="1">
        <v>4471.7875000000004</v>
      </c>
      <c r="K254" s="1">
        <v>42.2</v>
      </c>
      <c r="L254" s="1">
        <v>13767.2</v>
      </c>
      <c r="M254" s="1">
        <v>42.204761904761902</v>
      </c>
      <c r="N254" s="1">
        <v>92</v>
      </c>
      <c r="O254" s="1">
        <v>695118.4</v>
      </c>
      <c r="P254" s="1">
        <v>1561</v>
      </c>
      <c r="Q254" s="1">
        <v>78.03</v>
      </c>
      <c r="R254" s="1">
        <v>29.71</v>
      </c>
      <c r="S254" s="1">
        <v>48.32</v>
      </c>
      <c r="T254" s="1">
        <f t="shared" si="14"/>
        <v>0.38075099320774064</v>
      </c>
      <c r="U254" s="1">
        <v>93.13</v>
      </c>
      <c r="V254" s="1">
        <v>45.51</v>
      </c>
      <c r="W254" s="1">
        <v>11.24</v>
      </c>
      <c r="X254" s="1">
        <f t="shared" si="15"/>
        <v>0.19806167400881058</v>
      </c>
      <c r="Y254" s="4">
        <v>31.68</v>
      </c>
      <c r="Z254" t="s">
        <v>26</v>
      </c>
    </row>
    <row r="255" spans="1:26" x14ac:dyDescent="0.6">
      <c r="A255" s="3">
        <v>42401</v>
      </c>
      <c r="B255" s="1">
        <f t="shared" si="12"/>
        <v>2016</v>
      </c>
      <c r="C255" s="1">
        <v>1</v>
      </c>
      <c r="D255" s="1">
        <f t="shared" si="13"/>
        <v>2</v>
      </c>
      <c r="E255" s="1">
        <v>431196</v>
      </c>
      <c r="F255" s="4">
        <v>97.095500183499993</v>
      </c>
      <c r="G255" s="1">
        <v>12557.6</v>
      </c>
      <c r="H255" s="1">
        <v>4.9000000000000004</v>
      </c>
      <c r="I255" s="4">
        <v>0.37517241379310334</v>
      </c>
      <c r="J255" s="1">
        <v>4598.6190476190504</v>
      </c>
      <c r="K255" s="1">
        <v>42.2</v>
      </c>
      <c r="L255" s="1">
        <v>13773.8</v>
      </c>
      <c r="M255" s="1">
        <v>46.485714285714302</v>
      </c>
      <c r="N255" s="1">
        <v>91.7</v>
      </c>
      <c r="O255" s="1">
        <v>695115.5</v>
      </c>
      <c r="P255" s="1">
        <v>1503</v>
      </c>
      <c r="Q255" s="1">
        <v>77.27</v>
      </c>
      <c r="R255" s="1">
        <v>29.29</v>
      </c>
      <c r="S255" s="1">
        <v>47.98</v>
      </c>
      <c r="T255" s="1">
        <f t="shared" si="14"/>
        <v>0.3790604374272033</v>
      </c>
      <c r="U255" s="1">
        <v>98.11</v>
      </c>
      <c r="V255" s="1">
        <v>47.76</v>
      </c>
      <c r="W255" s="1">
        <v>13.19</v>
      </c>
      <c r="X255" s="1">
        <f t="shared" si="15"/>
        <v>0.21640689089417556</v>
      </c>
      <c r="Y255" s="4">
        <v>30.32</v>
      </c>
      <c r="Z255" t="s">
        <v>26</v>
      </c>
    </row>
    <row r="256" spans="1:26" x14ac:dyDescent="0.6">
      <c r="A256" s="3">
        <v>42430</v>
      </c>
      <c r="B256" s="1">
        <f t="shared" si="12"/>
        <v>2016</v>
      </c>
      <c r="C256" s="1">
        <v>1</v>
      </c>
      <c r="D256" s="1">
        <f t="shared" si="13"/>
        <v>3</v>
      </c>
      <c r="E256" s="1">
        <v>436598</v>
      </c>
      <c r="F256" s="4">
        <v>96.259545065454546</v>
      </c>
      <c r="G256" s="1">
        <v>12620.2</v>
      </c>
      <c r="H256" s="1">
        <v>5</v>
      </c>
      <c r="I256" s="4">
        <v>0.3622580645161288</v>
      </c>
      <c r="J256" s="1">
        <v>4953.7976190476202</v>
      </c>
      <c r="K256" s="1">
        <v>42</v>
      </c>
      <c r="L256" s="1">
        <v>13806</v>
      </c>
      <c r="M256" s="1">
        <v>56.539130434782599</v>
      </c>
      <c r="N256" s="1">
        <v>91</v>
      </c>
      <c r="O256" s="1">
        <v>695113</v>
      </c>
      <c r="P256" s="1">
        <v>1274</v>
      </c>
      <c r="Q256" s="1">
        <v>77.12</v>
      </c>
      <c r="R256" s="1">
        <v>29.38</v>
      </c>
      <c r="S256" s="1">
        <v>47.74</v>
      </c>
      <c r="T256" s="1">
        <f t="shared" si="14"/>
        <v>0.38096473029045641</v>
      </c>
      <c r="U256" s="1">
        <v>97.15</v>
      </c>
      <c r="V256" s="1">
        <v>47.16</v>
      </c>
      <c r="W256" s="1">
        <v>12.63</v>
      </c>
      <c r="X256" s="1">
        <f t="shared" si="15"/>
        <v>0.21123933768188663</v>
      </c>
      <c r="Y256" s="4">
        <v>37.549999999999997</v>
      </c>
      <c r="Z256" t="s">
        <v>27</v>
      </c>
    </row>
    <row r="257" spans="1:26" x14ac:dyDescent="0.6">
      <c r="A257" s="3">
        <v>42461</v>
      </c>
      <c r="B257" s="1">
        <f t="shared" si="12"/>
        <v>2016</v>
      </c>
      <c r="C257" s="1">
        <v>2</v>
      </c>
      <c r="D257" s="1">
        <f t="shared" si="13"/>
        <v>4</v>
      </c>
      <c r="E257" s="1">
        <v>448453</v>
      </c>
      <c r="F257" s="4">
        <v>94.403809320476171</v>
      </c>
      <c r="G257" s="1">
        <v>12703.7</v>
      </c>
      <c r="H257" s="1">
        <v>5.0999999999999996</v>
      </c>
      <c r="I257" s="4">
        <v>0.36533333333333323</v>
      </c>
      <c r="J257" s="1">
        <v>4872.7380952381</v>
      </c>
      <c r="K257" s="1">
        <v>41.8</v>
      </c>
      <c r="L257" s="1">
        <v>13822.6</v>
      </c>
      <c r="M257" s="1">
        <v>60.966666666666697</v>
      </c>
      <c r="N257" s="1">
        <v>89</v>
      </c>
      <c r="O257" s="1">
        <v>695111</v>
      </c>
      <c r="P257" s="1">
        <v>1469</v>
      </c>
      <c r="Q257" s="1">
        <v>76.42</v>
      </c>
      <c r="R257" s="1">
        <v>29.49</v>
      </c>
      <c r="S257" s="1">
        <v>46.93</v>
      </c>
      <c r="T257" s="1">
        <f t="shared" si="14"/>
        <v>0.38589374509290758</v>
      </c>
      <c r="U257" s="1">
        <v>96.71</v>
      </c>
      <c r="V257" s="1">
        <v>46.21</v>
      </c>
      <c r="W257" s="1">
        <v>13.17</v>
      </c>
      <c r="X257" s="1">
        <f t="shared" si="15"/>
        <v>0.22179184910744357</v>
      </c>
      <c r="Y257" s="4">
        <v>40.76</v>
      </c>
      <c r="Z257" t="s">
        <v>27</v>
      </c>
    </row>
    <row r="258" spans="1:26" x14ac:dyDescent="0.6">
      <c r="A258" s="3">
        <v>42491</v>
      </c>
      <c r="B258" s="1">
        <f t="shared" ref="B258:B321" si="16">YEAR(A258)</f>
        <v>2016</v>
      </c>
      <c r="C258" s="1">
        <v>2</v>
      </c>
      <c r="D258" s="1">
        <f t="shared" ref="D258:D321" si="17">MONTH(A258)</f>
        <v>5</v>
      </c>
      <c r="E258" s="1">
        <v>442183</v>
      </c>
      <c r="F258" s="4">
        <v>94.521904718095243</v>
      </c>
      <c r="G258" s="1">
        <v>12775.9</v>
      </c>
      <c r="H258" s="1">
        <v>4.8</v>
      </c>
      <c r="I258" s="4">
        <v>0.36516129032258049</v>
      </c>
      <c r="J258" s="1">
        <v>4694.5375000000004</v>
      </c>
      <c r="K258" s="1">
        <v>41.6</v>
      </c>
      <c r="L258" s="1">
        <v>13834.7</v>
      </c>
      <c r="M258" s="1">
        <v>55.886363636363598</v>
      </c>
      <c r="N258" s="1">
        <v>94.7</v>
      </c>
      <c r="O258" s="1">
        <v>695106.5</v>
      </c>
      <c r="P258" s="1">
        <v>1337</v>
      </c>
      <c r="Q258" s="1">
        <v>75.77</v>
      </c>
      <c r="R258" s="1">
        <v>29.49</v>
      </c>
      <c r="S258" s="1">
        <v>46.28</v>
      </c>
      <c r="T258" s="1">
        <f t="shared" si="14"/>
        <v>0.3892041705160354</v>
      </c>
      <c r="U258" s="1">
        <v>96.13</v>
      </c>
      <c r="V258" s="1">
        <v>45.54</v>
      </c>
      <c r="W258" s="1">
        <v>12.89</v>
      </c>
      <c r="X258" s="1">
        <f t="shared" si="15"/>
        <v>0.22060585315762452</v>
      </c>
      <c r="Y258" s="4">
        <v>46.71</v>
      </c>
      <c r="Z258" t="s">
        <v>27</v>
      </c>
    </row>
    <row r="259" spans="1:26" x14ac:dyDescent="0.6">
      <c r="A259" s="3">
        <v>42522</v>
      </c>
      <c r="B259" s="1">
        <f t="shared" si="16"/>
        <v>2016</v>
      </c>
      <c r="C259" s="1">
        <v>2</v>
      </c>
      <c r="D259" s="1">
        <f t="shared" si="17"/>
        <v>6</v>
      </c>
      <c r="E259" s="1">
        <v>430261</v>
      </c>
      <c r="F259" s="4">
        <v>94.672272075000009</v>
      </c>
      <c r="G259" s="1">
        <v>12841.1</v>
      </c>
      <c r="H259" s="1">
        <v>4.9000000000000004</v>
      </c>
      <c r="I259" s="4">
        <v>0.37766666666666676</v>
      </c>
      <c r="J259" s="1">
        <v>4641.9659090909099</v>
      </c>
      <c r="K259" s="1">
        <v>41.5</v>
      </c>
      <c r="L259" s="1">
        <v>13868.1</v>
      </c>
      <c r="M259" s="1">
        <v>52.340909090909101</v>
      </c>
      <c r="N259" s="1">
        <v>93.5</v>
      </c>
      <c r="O259" s="1">
        <v>695104</v>
      </c>
      <c r="P259" s="1">
        <v>1471</v>
      </c>
      <c r="Q259" s="1">
        <v>76.349999999999994</v>
      </c>
      <c r="R259" s="1">
        <v>29.92</v>
      </c>
      <c r="S259" s="1">
        <v>46.43</v>
      </c>
      <c r="T259" s="1">
        <f t="shared" si="14"/>
        <v>0.39187950229207602</v>
      </c>
      <c r="U259" s="1">
        <v>96.88</v>
      </c>
      <c r="V259" s="1">
        <v>46.59</v>
      </c>
      <c r="W259" s="1">
        <v>12.46</v>
      </c>
      <c r="X259" s="1">
        <f t="shared" si="15"/>
        <v>0.21100762066045725</v>
      </c>
      <c r="Y259" s="4">
        <v>48.76</v>
      </c>
      <c r="Z259" t="s">
        <v>27</v>
      </c>
    </row>
    <row r="260" spans="1:26" x14ac:dyDescent="0.6">
      <c r="A260" s="3">
        <v>42552</v>
      </c>
      <c r="B260" s="1">
        <f t="shared" si="16"/>
        <v>2016</v>
      </c>
      <c r="C260" s="1">
        <v>3</v>
      </c>
      <c r="D260" s="1">
        <f t="shared" si="17"/>
        <v>7</v>
      </c>
      <c r="E260" s="1">
        <v>435507</v>
      </c>
      <c r="F260" s="4">
        <v>96.572500609999992</v>
      </c>
      <c r="G260" s="1">
        <v>12902.2</v>
      </c>
      <c r="H260" s="1">
        <v>4.8</v>
      </c>
      <c r="I260" s="4">
        <v>0.39161290322580672</v>
      </c>
      <c r="J260" s="1">
        <v>4864.9047619047597</v>
      </c>
      <c r="K260" s="1">
        <v>41.6</v>
      </c>
      <c r="L260" s="1">
        <v>13924.8</v>
      </c>
      <c r="M260" s="1">
        <v>57.309523809523803</v>
      </c>
      <c r="N260" s="1">
        <v>90</v>
      </c>
      <c r="O260" s="1">
        <v>695099.8</v>
      </c>
      <c r="P260" s="1">
        <v>1406</v>
      </c>
      <c r="Q260" s="1">
        <v>76.989999999999995</v>
      </c>
      <c r="R260" s="1">
        <v>30</v>
      </c>
      <c r="S260" s="1">
        <v>46.99</v>
      </c>
      <c r="T260" s="1">
        <f t="shared" si="14"/>
        <v>0.38966099493440703</v>
      </c>
      <c r="U260" s="1">
        <v>96.16</v>
      </c>
      <c r="V260" s="1">
        <v>46.56</v>
      </c>
      <c r="W260" s="1">
        <v>11.92</v>
      </c>
      <c r="X260" s="1">
        <f t="shared" si="15"/>
        <v>0.20383036935704513</v>
      </c>
      <c r="Y260" s="4">
        <v>44.65</v>
      </c>
      <c r="Z260" t="s">
        <v>26</v>
      </c>
    </row>
    <row r="261" spans="1:26" x14ac:dyDescent="0.6">
      <c r="A261" s="3">
        <v>42583</v>
      </c>
      <c r="B261" s="1">
        <f t="shared" si="16"/>
        <v>2016</v>
      </c>
      <c r="C261" s="1">
        <v>3</v>
      </c>
      <c r="D261" s="1">
        <f t="shared" si="17"/>
        <v>8</v>
      </c>
      <c r="E261" s="1">
        <v>438959</v>
      </c>
      <c r="F261" s="4">
        <v>95.380000239130453</v>
      </c>
      <c r="G261" s="1">
        <v>12988.9</v>
      </c>
      <c r="H261" s="1">
        <v>4.9000000000000004</v>
      </c>
      <c r="I261" s="4">
        <v>0.39677419354838728</v>
      </c>
      <c r="J261" s="1">
        <v>4751.6704545454504</v>
      </c>
      <c r="K261" s="1">
        <v>41.5</v>
      </c>
      <c r="L261" s="1">
        <v>13960.5</v>
      </c>
      <c r="M261" s="1">
        <v>60.869565217391298</v>
      </c>
      <c r="N261" s="1">
        <v>89.8</v>
      </c>
      <c r="O261" s="1">
        <v>695095.25</v>
      </c>
      <c r="P261" s="1">
        <v>1341</v>
      </c>
      <c r="Q261" s="1">
        <v>76.400000000000006</v>
      </c>
      <c r="R261" s="1">
        <v>29.87</v>
      </c>
      <c r="S261" s="1">
        <v>46.53</v>
      </c>
      <c r="T261" s="1">
        <f t="shared" si="14"/>
        <v>0.39096858638743454</v>
      </c>
      <c r="U261" s="1">
        <v>99.35</v>
      </c>
      <c r="V261" s="1">
        <v>48.14</v>
      </c>
      <c r="W261" s="1">
        <v>12.56</v>
      </c>
      <c r="X261" s="1">
        <f t="shared" si="15"/>
        <v>0.20691927512355848</v>
      </c>
      <c r="Y261" s="4">
        <v>44.72</v>
      </c>
      <c r="Z261" t="s">
        <v>27</v>
      </c>
    </row>
    <row r="262" spans="1:26" x14ac:dyDescent="0.6">
      <c r="A262" s="3">
        <v>42614</v>
      </c>
      <c r="B262" s="1">
        <f t="shared" si="16"/>
        <v>2016</v>
      </c>
      <c r="C262" s="1">
        <v>3</v>
      </c>
      <c r="D262" s="1">
        <f t="shared" si="17"/>
        <v>9</v>
      </c>
      <c r="E262" s="1">
        <v>438760</v>
      </c>
      <c r="F262" s="4">
        <v>95.465237571904765</v>
      </c>
      <c r="G262" s="1">
        <v>13047.9</v>
      </c>
      <c r="H262" s="1">
        <v>5</v>
      </c>
      <c r="I262" s="4">
        <v>0.39633333333333348</v>
      </c>
      <c r="J262" s="1">
        <v>4722.2045454545496</v>
      </c>
      <c r="K262" s="1">
        <v>41.4</v>
      </c>
      <c r="L262" s="1">
        <v>14019</v>
      </c>
      <c r="M262" s="1">
        <v>57.659090909090899</v>
      </c>
      <c r="N262" s="1">
        <v>91.2</v>
      </c>
      <c r="O262" s="1">
        <v>695092.2</v>
      </c>
      <c r="P262" s="1">
        <v>1228</v>
      </c>
      <c r="Q262" s="1">
        <v>76.84</v>
      </c>
      <c r="R262" s="1">
        <v>29.99</v>
      </c>
      <c r="S262" s="1">
        <v>46.86</v>
      </c>
      <c r="T262" s="1">
        <f t="shared" si="14"/>
        <v>0.39024072869225768</v>
      </c>
      <c r="U262" s="1">
        <v>97.16</v>
      </c>
      <c r="V262" s="1">
        <v>47.24</v>
      </c>
      <c r="W262" s="1">
        <v>12.65</v>
      </c>
      <c r="X262" s="1">
        <f t="shared" si="15"/>
        <v>0.21122057104691935</v>
      </c>
      <c r="Y262" s="4">
        <v>45.18</v>
      </c>
      <c r="Z262" t="s">
        <v>27</v>
      </c>
    </row>
    <row r="263" spans="1:26" x14ac:dyDescent="0.6">
      <c r="A263" s="3">
        <v>42644</v>
      </c>
      <c r="B263" s="1">
        <f t="shared" si="16"/>
        <v>2016</v>
      </c>
      <c r="C263" s="1">
        <v>4</v>
      </c>
      <c r="D263" s="1">
        <f t="shared" si="17"/>
        <v>10</v>
      </c>
      <c r="E263" s="1">
        <v>456552</v>
      </c>
      <c r="F263" s="4">
        <v>97.738999175500012</v>
      </c>
      <c r="G263" s="1">
        <v>13112.8</v>
      </c>
      <c r="H263" s="1">
        <v>4.9000000000000004</v>
      </c>
      <c r="I263" s="4">
        <v>0.39645161290322589</v>
      </c>
      <c r="J263" s="1">
        <v>4731.2619047619</v>
      </c>
      <c r="K263" s="1">
        <v>41.4</v>
      </c>
      <c r="L263" s="1">
        <v>14073.7</v>
      </c>
      <c r="M263" s="1">
        <v>58.952380952380899</v>
      </c>
      <c r="N263" s="1">
        <v>87.2</v>
      </c>
      <c r="O263" s="1">
        <v>695089</v>
      </c>
      <c r="P263" s="1">
        <v>1431</v>
      </c>
      <c r="Q263" s="1">
        <v>77.86</v>
      </c>
      <c r="R263" s="1">
        <v>30.4</v>
      </c>
      <c r="S263" s="1">
        <v>47.46</v>
      </c>
      <c r="T263" s="1">
        <f t="shared" si="14"/>
        <v>0.39044438736193166</v>
      </c>
      <c r="U263" s="1">
        <v>95.77</v>
      </c>
      <c r="V263" s="1">
        <v>46.72</v>
      </c>
      <c r="W263" s="1">
        <v>11.56</v>
      </c>
      <c r="X263" s="1">
        <f t="shared" si="15"/>
        <v>0.19835277968428278</v>
      </c>
      <c r="Y263" s="4">
        <v>49.78</v>
      </c>
      <c r="Z263" t="s">
        <v>27</v>
      </c>
    </row>
    <row r="264" spans="1:26" x14ac:dyDescent="0.6">
      <c r="A264" s="3">
        <v>42675</v>
      </c>
      <c r="B264" s="1">
        <f t="shared" si="16"/>
        <v>2016</v>
      </c>
      <c r="C264" s="1">
        <v>4</v>
      </c>
      <c r="D264" s="1">
        <f t="shared" si="17"/>
        <v>11</v>
      </c>
      <c r="E264" s="1">
        <v>437433</v>
      </c>
      <c r="F264" s="4">
        <v>99.705500412000021</v>
      </c>
      <c r="G264" s="1">
        <v>13182.4</v>
      </c>
      <c r="H264" s="1">
        <v>4.7</v>
      </c>
      <c r="I264" s="4">
        <v>0.40666666666666679</v>
      </c>
      <c r="J264" s="1">
        <v>5450.9318181818198</v>
      </c>
      <c r="K264" s="1">
        <v>41.4</v>
      </c>
      <c r="L264" s="1">
        <v>14116.1</v>
      </c>
      <c r="M264" s="1">
        <v>74.136363636363598</v>
      </c>
      <c r="N264" s="1">
        <v>93.8</v>
      </c>
      <c r="O264" s="1">
        <v>695086.25</v>
      </c>
      <c r="P264" s="1">
        <v>1417</v>
      </c>
      <c r="Q264" s="1">
        <v>78.81</v>
      </c>
      <c r="R264" s="1">
        <v>30.71</v>
      </c>
      <c r="S264" s="1">
        <v>48.1</v>
      </c>
      <c r="T264" s="1">
        <f t="shared" si="14"/>
        <v>0.38967136150234744</v>
      </c>
      <c r="U264" s="1">
        <v>97.79</v>
      </c>
      <c r="V264" s="1">
        <v>47.28</v>
      </c>
      <c r="W264" s="1">
        <v>12.93</v>
      </c>
      <c r="X264" s="1">
        <f t="shared" si="15"/>
        <v>0.21474838066766316</v>
      </c>
      <c r="Y264" s="4">
        <v>45.66</v>
      </c>
      <c r="Z264" t="s">
        <v>26</v>
      </c>
    </row>
    <row r="265" spans="1:26" x14ac:dyDescent="0.6">
      <c r="A265" s="3">
        <v>42705</v>
      </c>
      <c r="B265" s="1">
        <f t="shared" si="16"/>
        <v>2016</v>
      </c>
      <c r="C265" s="1">
        <v>4</v>
      </c>
      <c r="D265" s="1">
        <f t="shared" si="17"/>
        <v>12</v>
      </c>
      <c r="E265" s="1">
        <v>447970</v>
      </c>
      <c r="F265" s="4">
        <v>102.01333254285716</v>
      </c>
      <c r="G265" s="1">
        <v>13215.3</v>
      </c>
      <c r="H265" s="1">
        <v>4.7</v>
      </c>
      <c r="I265" s="4">
        <v>0.54</v>
      </c>
      <c r="J265" s="1">
        <v>5660.35</v>
      </c>
      <c r="K265" s="1">
        <v>41.4</v>
      </c>
      <c r="L265" s="1">
        <v>14180.1</v>
      </c>
      <c r="M265" s="1">
        <v>79.431818181818201</v>
      </c>
      <c r="N265" s="1">
        <v>98.2</v>
      </c>
      <c r="O265" s="1">
        <v>695083</v>
      </c>
      <c r="P265" s="1">
        <v>1060</v>
      </c>
      <c r="Q265" s="1">
        <v>78.33</v>
      </c>
      <c r="R265" s="1">
        <v>30.6</v>
      </c>
      <c r="S265" s="1">
        <v>47.73</v>
      </c>
      <c r="T265" s="1">
        <f t="shared" si="14"/>
        <v>0.39065492148602071</v>
      </c>
      <c r="U265" s="1">
        <v>99.2</v>
      </c>
      <c r="V265" s="1">
        <v>48.22</v>
      </c>
      <c r="W265" s="1">
        <v>13.53</v>
      </c>
      <c r="X265" s="1">
        <f t="shared" si="15"/>
        <v>0.21910931174089068</v>
      </c>
      <c r="Y265" s="4">
        <v>51.97</v>
      </c>
      <c r="Z265" t="s">
        <v>27</v>
      </c>
    </row>
    <row r="266" spans="1:26" x14ac:dyDescent="0.6">
      <c r="A266" s="3">
        <v>42736</v>
      </c>
      <c r="B266" s="1">
        <f t="shared" si="16"/>
        <v>2017</v>
      </c>
      <c r="C266" s="1">
        <v>1</v>
      </c>
      <c r="D266" s="1">
        <f t="shared" si="17"/>
        <v>1</v>
      </c>
      <c r="E266" s="1">
        <v>448947</v>
      </c>
      <c r="F266" s="4">
        <v>101.121999742</v>
      </c>
      <c r="G266" s="1">
        <v>13286.4</v>
      </c>
      <c r="H266" s="1">
        <v>4.7</v>
      </c>
      <c r="I266" s="4">
        <v>0.64967741935483869</v>
      </c>
      <c r="J266" s="1">
        <v>5754.5595238095202</v>
      </c>
      <c r="K266" s="1">
        <v>41.2</v>
      </c>
      <c r="L266" s="1">
        <v>14294.2</v>
      </c>
      <c r="M266" s="1">
        <v>80.818181818181799</v>
      </c>
      <c r="N266" s="1">
        <v>98.5</v>
      </c>
      <c r="O266" s="1">
        <v>695080.75</v>
      </c>
      <c r="P266" s="1">
        <v>1369</v>
      </c>
      <c r="Q266" s="1">
        <v>76.400000000000006</v>
      </c>
      <c r="R266" s="1">
        <v>29.67</v>
      </c>
      <c r="S266" s="1">
        <v>46.73</v>
      </c>
      <c r="T266" s="1">
        <f t="shared" si="14"/>
        <v>0.38835078534031414</v>
      </c>
      <c r="U266" s="1">
        <v>95.73</v>
      </c>
      <c r="V266" s="1">
        <v>46.03</v>
      </c>
      <c r="W266" s="1">
        <v>12.91</v>
      </c>
      <c r="X266" s="1">
        <f t="shared" si="15"/>
        <v>0.21903630810994232</v>
      </c>
      <c r="Y266" s="4">
        <v>52.5</v>
      </c>
      <c r="Z266" t="s">
        <v>27</v>
      </c>
    </row>
    <row r="267" spans="1:26" x14ac:dyDescent="0.6">
      <c r="A267" s="3">
        <v>42767</v>
      </c>
      <c r="B267" s="1">
        <f t="shared" si="16"/>
        <v>2017</v>
      </c>
      <c r="C267" s="1">
        <v>1</v>
      </c>
      <c r="D267" s="1">
        <f t="shared" si="17"/>
        <v>2</v>
      </c>
      <c r="E267" s="1">
        <v>452625</v>
      </c>
      <c r="F267" s="4">
        <v>100.69105328263159</v>
      </c>
      <c r="G267" s="1">
        <v>13351.2</v>
      </c>
      <c r="H267" s="1">
        <v>4.5999999999999996</v>
      </c>
      <c r="I267" s="4">
        <v>0.65678571428571431</v>
      </c>
      <c r="J267" s="1">
        <v>5940.9125000000004</v>
      </c>
      <c r="K267" s="1">
        <v>41.1</v>
      </c>
      <c r="L267" s="1">
        <v>14356.4</v>
      </c>
      <c r="M267" s="1">
        <v>88.95</v>
      </c>
      <c r="N267" s="1">
        <v>96.3</v>
      </c>
      <c r="O267" s="1">
        <v>695077.5</v>
      </c>
      <c r="P267" s="1">
        <v>1429</v>
      </c>
      <c r="Q267" s="1">
        <v>76.59</v>
      </c>
      <c r="R267" s="1">
        <v>29.52</v>
      </c>
      <c r="S267" s="1">
        <v>47.07</v>
      </c>
      <c r="T267" s="1">
        <f t="shared" si="14"/>
        <v>0.38542890716803757</v>
      </c>
      <c r="U267" s="1">
        <v>97.46</v>
      </c>
      <c r="V267" s="1">
        <v>47.02</v>
      </c>
      <c r="W267" s="1">
        <v>12.98</v>
      </c>
      <c r="X267" s="1">
        <f t="shared" si="15"/>
        <v>0.21633333333333335</v>
      </c>
      <c r="Y267" s="4">
        <v>53.47</v>
      </c>
      <c r="Z267" t="s">
        <v>27</v>
      </c>
    </row>
    <row r="268" spans="1:26" x14ac:dyDescent="0.6">
      <c r="A268" s="3">
        <v>42795</v>
      </c>
      <c r="B268" s="1">
        <f t="shared" si="16"/>
        <v>2017</v>
      </c>
      <c r="C268" s="1">
        <v>1</v>
      </c>
      <c r="D268" s="1">
        <f t="shared" si="17"/>
        <v>3</v>
      </c>
      <c r="E268" s="1">
        <v>452140</v>
      </c>
      <c r="F268" s="4">
        <v>100.75912973956521</v>
      </c>
      <c r="G268" s="1">
        <v>13420.1</v>
      </c>
      <c r="H268" s="1">
        <v>4.4000000000000004</v>
      </c>
      <c r="I268" s="4">
        <v>0.78612903225806452</v>
      </c>
      <c r="J268" s="1">
        <v>5824.6304347826099</v>
      </c>
      <c r="K268" s="1">
        <v>41</v>
      </c>
      <c r="L268" s="1">
        <v>14408.5</v>
      </c>
      <c r="M268" s="1">
        <v>87.195652173913004</v>
      </c>
      <c r="N268" s="1">
        <v>96.9</v>
      </c>
      <c r="O268" s="1">
        <v>693402.2</v>
      </c>
      <c r="P268" s="1">
        <v>1562</v>
      </c>
      <c r="Q268" s="1">
        <v>75.89</v>
      </c>
      <c r="R268" s="1">
        <v>29.2</v>
      </c>
      <c r="S268" s="1">
        <v>46.68</v>
      </c>
      <c r="T268" s="1">
        <f t="shared" si="14"/>
        <v>0.38481813389562469</v>
      </c>
      <c r="U268" s="1">
        <v>99.43</v>
      </c>
      <c r="V268" s="1">
        <v>47.79</v>
      </c>
      <c r="W268" s="1">
        <v>13.6</v>
      </c>
      <c r="X268" s="1">
        <f t="shared" si="15"/>
        <v>0.2215344518651246</v>
      </c>
      <c r="Y268" s="4">
        <v>49.33</v>
      </c>
      <c r="Z268" t="s">
        <v>26</v>
      </c>
    </row>
    <row r="269" spans="1:26" x14ac:dyDescent="0.6">
      <c r="A269" s="3">
        <v>42826</v>
      </c>
      <c r="B269" s="1">
        <f t="shared" si="16"/>
        <v>2017</v>
      </c>
      <c r="C269" s="1">
        <v>2</v>
      </c>
      <c r="D269" s="1">
        <f t="shared" si="17"/>
        <v>4</v>
      </c>
      <c r="E269" s="1">
        <v>454258</v>
      </c>
      <c r="F269" s="4">
        <v>100.0452627942105</v>
      </c>
      <c r="G269" s="1">
        <v>13481</v>
      </c>
      <c r="H269" s="1">
        <v>4.4000000000000004</v>
      </c>
      <c r="I269" s="4">
        <v>0.8959999999999998</v>
      </c>
      <c r="J269" s="1">
        <v>5683.9027777777801</v>
      </c>
      <c r="K269" s="1">
        <v>40.9</v>
      </c>
      <c r="L269" s="1">
        <v>14468.8</v>
      </c>
      <c r="M269" s="1">
        <v>70.400000000000006</v>
      </c>
      <c r="N269" s="1">
        <v>97</v>
      </c>
      <c r="O269" s="1">
        <v>690742.25</v>
      </c>
      <c r="P269" s="1">
        <v>1493</v>
      </c>
      <c r="Q269" s="1">
        <v>75.42</v>
      </c>
      <c r="R269" s="1">
        <v>29.22</v>
      </c>
      <c r="S269" s="1">
        <v>46.2</v>
      </c>
      <c r="T269" s="1">
        <f t="shared" si="14"/>
        <v>0.38743038981702466</v>
      </c>
      <c r="U269" s="1">
        <v>97.2</v>
      </c>
      <c r="V269" s="1">
        <v>46.18</v>
      </c>
      <c r="W269" s="1">
        <v>13.22</v>
      </c>
      <c r="X269" s="1">
        <f t="shared" si="15"/>
        <v>0.22255892255892257</v>
      </c>
      <c r="Y269" s="4">
        <v>51.06</v>
      </c>
      <c r="Z269" t="s">
        <v>27</v>
      </c>
    </row>
    <row r="270" spans="1:26" x14ac:dyDescent="0.6">
      <c r="A270" s="3">
        <v>42856</v>
      </c>
      <c r="B270" s="1">
        <f t="shared" si="16"/>
        <v>2017</v>
      </c>
      <c r="C270" s="1">
        <v>2</v>
      </c>
      <c r="D270" s="1">
        <f t="shared" si="17"/>
        <v>5</v>
      </c>
      <c r="E270" s="1">
        <v>450239</v>
      </c>
      <c r="F270" s="4">
        <v>98.268636530909092</v>
      </c>
      <c r="G270" s="1">
        <v>13539.7</v>
      </c>
      <c r="H270" s="1">
        <v>4.4000000000000004</v>
      </c>
      <c r="I270" s="4">
        <v>0.90741935483870961</v>
      </c>
      <c r="J270" s="1">
        <v>5599.5595238095202</v>
      </c>
      <c r="K270" s="1">
        <v>40.9</v>
      </c>
      <c r="L270" s="1">
        <v>14563.6</v>
      </c>
      <c r="M270" s="1">
        <v>61.630434782608702</v>
      </c>
      <c r="N270" s="1">
        <v>97.1</v>
      </c>
      <c r="O270" s="1">
        <v>687797.25</v>
      </c>
      <c r="P270" s="1">
        <v>1384</v>
      </c>
      <c r="Q270" s="1">
        <v>76.209999999999994</v>
      </c>
      <c r="R270" s="1">
        <v>29.76</v>
      </c>
      <c r="S270" s="1">
        <v>46.45</v>
      </c>
      <c r="T270" s="1">
        <f t="shared" si="14"/>
        <v>0.39049993439181208</v>
      </c>
      <c r="U270" s="1">
        <v>99.68</v>
      </c>
      <c r="V270" s="1">
        <v>47.18</v>
      </c>
      <c r="W270" s="1">
        <v>13.84</v>
      </c>
      <c r="X270" s="1">
        <f t="shared" si="15"/>
        <v>0.22681088167813832</v>
      </c>
      <c r="Y270" s="4">
        <v>48.48</v>
      </c>
      <c r="Z270" t="s">
        <v>26</v>
      </c>
    </row>
    <row r="271" spans="1:26" x14ac:dyDescent="0.6">
      <c r="A271" s="3">
        <v>42887</v>
      </c>
      <c r="B271" s="1">
        <f t="shared" si="16"/>
        <v>2017</v>
      </c>
      <c r="C271" s="1">
        <v>2</v>
      </c>
      <c r="D271" s="1">
        <f t="shared" si="17"/>
        <v>6</v>
      </c>
      <c r="E271" s="1">
        <v>464508</v>
      </c>
      <c r="F271" s="4">
        <v>96.94863683545455</v>
      </c>
      <c r="G271" s="1">
        <v>13564.1</v>
      </c>
      <c r="H271" s="1">
        <v>4.3</v>
      </c>
      <c r="I271" s="4">
        <v>1.04</v>
      </c>
      <c r="J271" s="1">
        <v>5719.7613636363603</v>
      </c>
      <c r="K271" s="1">
        <v>40.799999999999997</v>
      </c>
      <c r="L271" s="1">
        <v>14583.9</v>
      </c>
      <c r="M271" s="1">
        <v>57.863636363636402</v>
      </c>
      <c r="N271" s="1">
        <v>95</v>
      </c>
      <c r="O271" s="1">
        <v>683593.2</v>
      </c>
      <c r="P271" s="1">
        <v>1238</v>
      </c>
      <c r="Q271" s="1">
        <v>76.47</v>
      </c>
      <c r="R271" s="1">
        <v>30.16</v>
      </c>
      <c r="S271" s="1">
        <v>46.31</v>
      </c>
      <c r="T271" s="1">
        <f t="shared" si="14"/>
        <v>0.39440303386949133</v>
      </c>
      <c r="U271" s="1">
        <v>101.48</v>
      </c>
      <c r="V271" s="1">
        <v>48.19</v>
      </c>
      <c r="W271" s="1">
        <v>13.75</v>
      </c>
      <c r="X271" s="1">
        <f t="shared" si="15"/>
        <v>0.22198902163383921</v>
      </c>
      <c r="Y271" s="4">
        <v>45.18</v>
      </c>
      <c r="Z271" t="s">
        <v>26</v>
      </c>
    </row>
    <row r="272" spans="1:26" x14ac:dyDescent="0.6">
      <c r="A272" s="3">
        <v>42917</v>
      </c>
      <c r="B272" s="1">
        <f t="shared" si="16"/>
        <v>2017</v>
      </c>
      <c r="C272" s="1">
        <v>3</v>
      </c>
      <c r="D272" s="1">
        <f t="shared" si="17"/>
        <v>7</v>
      </c>
      <c r="E272" s="1">
        <v>446837</v>
      </c>
      <c r="F272" s="4">
        <v>94.861000824000001</v>
      </c>
      <c r="G272" s="1">
        <v>13628.9</v>
      </c>
      <c r="H272" s="1">
        <v>4.3</v>
      </c>
      <c r="I272" s="4">
        <v>1.1506451612903223</v>
      </c>
      <c r="J272" s="1">
        <v>5985.1190476190504</v>
      </c>
      <c r="K272" s="1">
        <v>40.9</v>
      </c>
      <c r="L272" s="1">
        <v>14630.7</v>
      </c>
      <c r="M272" s="1">
        <v>66.738095238095198</v>
      </c>
      <c r="N272" s="1">
        <v>93.4</v>
      </c>
      <c r="O272" s="1">
        <v>678885.25</v>
      </c>
      <c r="P272" s="1">
        <v>1374</v>
      </c>
      <c r="Q272" s="1">
        <v>77.099999999999994</v>
      </c>
      <c r="R272" s="1">
        <v>30.4</v>
      </c>
      <c r="S272" s="1">
        <v>46.7</v>
      </c>
      <c r="T272" s="1">
        <f t="shared" si="14"/>
        <v>0.39429312581063553</v>
      </c>
      <c r="U272" s="1">
        <v>99.43</v>
      </c>
      <c r="V272" s="1">
        <v>47.71</v>
      </c>
      <c r="W272" s="1">
        <v>12.86</v>
      </c>
      <c r="X272" s="1">
        <f t="shared" si="15"/>
        <v>0.21231632821528809</v>
      </c>
      <c r="Y272" s="4">
        <v>46.63</v>
      </c>
      <c r="Z272" t="s">
        <v>27</v>
      </c>
    </row>
    <row r="273" spans="1:26" x14ac:dyDescent="0.6">
      <c r="A273" s="3">
        <v>42948</v>
      </c>
      <c r="B273" s="1">
        <f t="shared" si="16"/>
        <v>2017</v>
      </c>
      <c r="C273" s="1">
        <v>3</v>
      </c>
      <c r="D273" s="1">
        <f t="shared" si="17"/>
        <v>8</v>
      </c>
      <c r="E273" s="1">
        <v>453565</v>
      </c>
      <c r="F273" s="4">
        <v>93.176086425217363</v>
      </c>
      <c r="G273" s="1">
        <v>13688</v>
      </c>
      <c r="H273" s="1">
        <v>4.4000000000000004</v>
      </c>
      <c r="I273" s="4">
        <v>1.1570967741935481</v>
      </c>
      <c r="J273" s="1">
        <v>6485.625</v>
      </c>
      <c r="K273" s="1">
        <v>40.700000000000003</v>
      </c>
      <c r="L273" s="1">
        <v>14681.5</v>
      </c>
      <c r="M273" s="1">
        <v>74.586956521739097</v>
      </c>
      <c r="N273" s="1">
        <v>96.8</v>
      </c>
      <c r="O273" s="1">
        <v>678882.25</v>
      </c>
      <c r="P273" s="1">
        <v>1234</v>
      </c>
      <c r="Q273" s="1">
        <v>76.650000000000006</v>
      </c>
      <c r="R273" s="1">
        <v>30.25</v>
      </c>
      <c r="S273" s="1">
        <v>46.4</v>
      </c>
      <c r="T273" s="1">
        <f t="shared" si="14"/>
        <v>0.39465101108936723</v>
      </c>
      <c r="U273" s="1">
        <v>99.69</v>
      </c>
      <c r="V273" s="1">
        <v>47.99</v>
      </c>
      <c r="W273" s="1">
        <v>12.69</v>
      </c>
      <c r="X273" s="1">
        <f t="shared" si="15"/>
        <v>0.20912986156888594</v>
      </c>
      <c r="Y273" s="4">
        <v>48.04</v>
      </c>
      <c r="Z273" t="s">
        <v>27</v>
      </c>
    </row>
    <row r="274" spans="1:26" x14ac:dyDescent="0.6">
      <c r="A274" s="3">
        <v>42979</v>
      </c>
      <c r="B274" s="1">
        <f t="shared" si="16"/>
        <v>2017</v>
      </c>
      <c r="C274" s="1">
        <v>3</v>
      </c>
      <c r="D274" s="1">
        <f t="shared" si="17"/>
        <v>9</v>
      </c>
      <c r="E274" s="1">
        <v>461137</v>
      </c>
      <c r="F274" s="4">
        <v>92.324000550500017</v>
      </c>
      <c r="G274" s="1">
        <v>13733.8</v>
      </c>
      <c r="H274" s="1">
        <v>4.3</v>
      </c>
      <c r="I274" s="4">
        <v>1.1533333333333333</v>
      </c>
      <c r="J274" s="1">
        <v>6577.1666666666697</v>
      </c>
      <c r="K274" s="1">
        <v>40.5</v>
      </c>
      <c r="L274" s="1">
        <v>14764.1</v>
      </c>
      <c r="M274" s="1">
        <v>69.238095238095198</v>
      </c>
      <c r="N274" s="1">
        <v>95.1</v>
      </c>
      <c r="O274" s="1">
        <v>675850.8</v>
      </c>
      <c r="P274" s="1">
        <v>1319</v>
      </c>
      <c r="Q274" s="1">
        <v>76.78</v>
      </c>
      <c r="R274" s="1">
        <v>30.41</v>
      </c>
      <c r="S274" s="1">
        <v>46.36</v>
      </c>
      <c r="T274" s="1">
        <f t="shared" si="14"/>
        <v>0.39611827536798233</v>
      </c>
      <c r="U274" s="1">
        <v>100.63</v>
      </c>
      <c r="V274" s="1">
        <v>47.64</v>
      </c>
      <c r="W274" s="1">
        <v>14.01</v>
      </c>
      <c r="X274" s="1">
        <f t="shared" si="15"/>
        <v>0.22725060827250609</v>
      </c>
      <c r="Y274" s="4">
        <v>49.82</v>
      </c>
      <c r="Z274" t="s">
        <v>27</v>
      </c>
    </row>
    <row r="275" spans="1:26" x14ac:dyDescent="0.6">
      <c r="A275" s="3">
        <v>43009</v>
      </c>
      <c r="B275" s="1">
        <f t="shared" si="16"/>
        <v>2017</v>
      </c>
      <c r="C275" s="1">
        <v>4</v>
      </c>
      <c r="D275" s="1">
        <f t="shared" si="17"/>
        <v>10</v>
      </c>
      <c r="E275" s="1">
        <v>463860</v>
      </c>
      <c r="F275" s="4">
        <v>93.719544842727274</v>
      </c>
      <c r="G275" s="1">
        <v>13788.5</v>
      </c>
      <c r="H275" s="1">
        <v>4.2</v>
      </c>
      <c r="I275" s="4">
        <v>1.1538709677419354</v>
      </c>
      <c r="J275" s="1">
        <v>6807.6022727272702</v>
      </c>
      <c r="K275" s="1">
        <v>40.5</v>
      </c>
      <c r="L275" s="1">
        <v>14826.3</v>
      </c>
      <c r="M275" s="1">
        <v>61.045454545454497</v>
      </c>
      <c r="N275" s="1">
        <v>100.7</v>
      </c>
      <c r="O275" s="1">
        <v>671526</v>
      </c>
      <c r="P275" s="1">
        <v>1111</v>
      </c>
      <c r="Q275" s="1">
        <v>77.03</v>
      </c>
      <c r="R275" s="1">
        <v>30.2</v>
      </c>
      <c r="S275" s="1">
        <v>46.84</v>
      </c>
      <c r="T275" s="1">
        <f t="shared" si="14"/>
        <v>0.39200415368639663</v>
      </c>
      <c r="U275" s="1">
        <v>98.98</v>
      </c>
      <c r="V275" s="1">
        <v>47.37</v>
      </c>
      <c r="W275" s="1">
        <v>12.98</v>
      </c>
      <c r="X275" s="1">
        <f t="shared" si="15"/>
        <v>0.21507870753935379</v>
      </c>
      <c r="Y275" s="4">
        <v>51.58</v>
      </c>
      <c r="Z275" t="s">
        <v>27</v>
      </c>
    </row>
    <row r="276" spans="1:26" x14ac:dyDescent="0.6">
      <c r="A276" s="3">
        <v>43040</v>
      </c>
      <c r="B276" s="1">
        <f t="shared" si="16"/>
        <v>2017</v>
      </c>
      <c r="C276" s="1">
        <v>4</v>
      </c>
      <c r="D276" s="1">
        <f t="shared" si="17"/>
        <v>11</v>
      </c>
      <c r="E276" s="1">
        <v>470852</v>
      </c>
      <c r="F276" s="4">
        <v>93.997144063809557</v>
      </c>
      <c r="G276" s="1">
        <v>13814.7</v>
      </c>
      <c r="H276" s="1">
        <v>4.2</v>
      </c>
      <c r="I276" s="4">
        <v>1.1569999999999998</v>
      </c>
      <c r="J276" s="1">
        <v>6826.5454545454504</v>
      </c>
      <c r="K276" s="1">
        <v>40.5</v>
      </c>
      <c r="L276" s="1">
        <v>14870.2</v>
      </c>
      <c r="M276" s="1">
        <v>63.409090909090899</v>
      </c>
      <c r="N276" s="1">
        <v>98.5</v>
      </c>
      <c r="O276" s="1">
        <v>667923</v>
      </c>
      <c r="P276" s="1">
        <v>1043</v>
      </c>
      <c r="Q276" s="1">
        <v>77.489999999999995</v>
      </c>
      <c r="R276" s="1">
        <v>30.05</v>
      </c>
      <c r="S276" s="1">
        <v>47.44</v>
      </c>
      <c r="T276" s="1">
        <f t="shared" si="14"/>
        <v>0.38779197315782687</v>
      </c>
      <c r="U276" s="1">
        <v>101.65</v>
      </c>
      <c r="V276" s="1">
        <v>48.56</v>
      </c>
      <c r="W276" s="1">
        <v>14.49</v>
      </c>
      <c r="X276" s="1">
        <f t="shared" si="15"/>
        <v>0.22981760507533702</v>
      </c>
      <c r="Y276" s="4">
        <v>56.64</v>
      </c>
      <c r="Z276" t="s">
        <v>27</v>
      </c>
    </row>
    <row r="277" spans="1:26" x14ac:dyDescent="0.6">
      <c r="A277" s="3">
        <v>43070</v>
      </c>
      <c r="B277" s="1">
        <f t="shared" si="16"/>
        <v>2017</v>
      </c>
      <c r="C277" s="1">
        <v>4</v>
      </c>
      <c r="D277" s="1">
        <f t="shared" si="17"/>
        <v>12</v>
      </c>
      <c r="E277" s="1">
        <v>481816</v>
      </c>
      <c r="F277" s="4">
        <v>93.388000106999996</v>
      </c>
      <c r="G277" s="1">
        <v>13860.3</v>
      </c>
      <c r="H277" s="1">
        <v>4.0999999999999996</v>
      </c>
      <c r="I277" s="4">
        <v>1.3016129032258068</v>
      </c>
      <c r="J277" s="1">
        <v>6833.8947368421004</v>
      </c>
      <c r="K277" s="1">
        <v>40.6</v>
      </c>
      <c r="L277" s="1">
        <v>14918.8</v>
      </c>
      <c r="M277" s="1">
        <v>71.738095238095198</v>
      </c>
      <c r="N277" s="1">
        <v>95.9</v>
      </c>
      <c r="O277" s="1">
        <v>663201.6</v>
      </c>
      <c r="P277" s="1">
        <v>988</v>
      </c>
      <c r="Q277" s="1">
        <v>77.08</v>
      </c>
      <c r="R277" s="1">
        <v>29.86</v>
      </c>
      <c r="S277" s="1">
        <v>47.23</v>
      </c>
      <c r="T277" s="1">
        <f t="shared" si="14"/>
        <v>0.38733947334284602</v>
      </c>
      <c r="U277" s="1">
        <v>100.07</v>
      </c>
      <c r="V277" s="1">
        <v>48.48</v>
      </c>
      <c r="W277" s="1">
        <v>13.02</v>
      </c>
      <c r="X277" s="1">
        <f t="shared" si="15"/>
        <v>0.21170731707317073</v>
      </c>
      <c r="Y277" s="4">
        <v>57.88</v>
      </c>
      <c r="Z277" t="s">
        <v>27</v>
      </c>
    </row>
    <row r="278" spans="1:26" x14ac:dyDescent="0.6">
      <c r="A278" s="3">
        <v>43101</v>
      </c>
      <c r="B278" s="1">
        <f t="shared" si="16"/>
        <v>2018</v>
      </c>
      <c r="C278" s="1">
        <v>1</v>
      </c>
      <c r="D278" s="1">
        <f t="shared" si="17"/>
        <v>1</v>
      </c>
      <c r="E278" s="1">
        <v>470594</v>
      </c>
      <c r="F278" s="4">
        <v>90.744761874761906</v>
      </c>
      <c r="G278" s="1">
        <v>13869.2</v>
      </c>
      <c r="H278" s="1">
        <v>4</v>
      </c>
      <c r="I278" s="4">
        <v>1.414516129032259</v>
      </c>
      <c r="J278" s="1">
        <v>7065.8522727272702</v>
      </c>
      <c r="K278" s="1">
        <v>40.299999999999997</v>
      </c>
      <c r="L278" s="1">
        <v>15064.6</v>
      </c>
      <c r="M278" s="1">
        <v>75.7826086956522</v>
      </c>
      <c r="N278" s="1">
        <v>95.7</v>
      </c>
      <c r="O278" s="1">
        <v>664276.25</v>
      </c>
      <c r="P278" s="1">
        <v>1373</v>
      </c>
      <c r="Q278" s="1">
        <v>77.540000000000006</v>
      </c>
      <c r="R278" s="1">
        <v>30.15</v>
      </c>
      <c r="S278" s="1">
        <v>47.4</v>
      </c>
      <c r="T278" s="1">
        <f t="shared" si="14"/>
        <v>0.38878143133462284</v>
      </c>
      <c r="U278" s="1">
        <v>97.97</v>
      </c>
      <c r="V278" s="1">
        <v>47.35</v>
      </c>
      <c r="W278" s="1">
        <v>13.21</v>
      </c>
      <c r="X278" s="1">
        <f t="shared" si="15"/>
        <v>0.21813077939233819</v>
      </c>
      <c r="Y278" s="4">
        <v>63.7</v>
      </c>
      <c r="Z278" t="s">
        <v>27</v>
      </c>
    </row>
    <row r="279" spans="1:26" x14ac:dyDescent="0.6">
      <c r="A279" s="3">
        <v>43132</v>
      </c>
      <c r="B279" s="1">
        <f t="shared" si="16"/>
        <v>2018</v>
      </c>
      <c r="C279" s="1">
        <v>1</v>
      </c>
      <c r="D279" s="1">
        <f t="shared" si="17"/>
        <v>2</v>
      </c>
      <c r="E279" s="1">
        <v>479219</v>
      </c>
      <c r="F279" s="4">
        <v>89.730526171052631</v>
      </c>
      <c r="G279" s="1">
        <v>13907.3</v>
      </c>
      <c r="H279" s="1">
        <v>4.0999999999999996</v>
      </c>
      <c r="I279" s="4">
        <v>1.4175000000000009</v>
      </c>
      <c r="J279" s="1">
        <v>7006.5249999999996</v>
      </c>
      <c r="K279" s="1">
        <v>40.200000000000003</v>
      </c>
      <c r="L279" s="1">
        <v>15132</v>
      </c>
      <c r="M279" s="1">
        <v>77.650000000000006</v>
      </c>
      <c r="N279" s="1">
        <v>99.7</v>
      </c>
      <c r="O279" s="1">
        <v>665217.25</v>
      </c>
      <c r="P279" s="1">
        <v>1289</v>
      </c>
      <c r="Q279" s="1">
        <v>77.8</v>
      </c>
      <c r="R279" s="1">
        <v>29.99</v>
      </c>
      <c r="S279" s="1">
        <v>47.82</v>
      </c>
      <c r="T279" s="1">
        <f t="shared" si="14"/>
        <v>0.38542603778434648</v>
      </c>
      <c r="U279" s="1">
        <v>99.58</v>
      </c>
      <c r="V279" s="1">
        <v>48.19</v>
      </c>
      <c r="W279" s="1">
        <v>13.62</v>
      </c>
      <c r="X279" s="1">
        <f t="shared" si="15"/>
        <v>0.2203526937388772</v>
      </c>
      <c r="Y279" s="4">
        <v>62.23</v>
      </c>
      <c r="Z279" t="s">
        <v>26</v>
      </c>
    </row>
    <row r="280" spans="1:26" x14ac:dyDescent="0.6">
      <c r="A280" s="3">
        <v>43160</v>
      </c>
      <c r="B280" s="1">
        <f t="shared" si="16"/>
        <v>2018</v>
      </c>
      <c r="C280" s="1">
        <v>1</v>
      </c>
      <c r="D280" s="1">
        <f t="shared" si="17"/>
        <v>3</v>
      </c>
      <c r="E280" s="1">
        <v>486534</v>
      </c>
      <c r="F280" s="4">
        <v>89.876191276666646</v>
      </c>
      <c r="G280" s="1">
        <v>13966.4</v>
      </c>
      <c r="H280" s="1">
        <v>4</v>
      </c>
      <c r="I280" s="4">
        <v>1.5061290322580647</v>
      </c>
      <c r="J280" s="1">
        <v>6799.1785714285697</v>
      </c>
      <c r="K280" s="1">
        <v>40.1</v>
      </c>
      <c r="L280" s="1">
        <v>15202.6</v>
      </c>
      <c r="M280" s="1">
        <v>71.318181818181799</v>
      </c>
      <c r="N280" s="1">
        <v>101.4</v>
      </c>
      <c r="O280" s="1">
        <v>665457.6</v>
      </c>
      <c r="P280" s="1">
        <v>1283</v>
      </c>
      <c r="Q280" s="1">
        <v>77.680000000000007</v>
      </c>
      <c r="R280" s="1">
        <v>29.84</v>
      </c>
      <c r="S280" s="1">
        <v>47.84</v>
      </c>
      <c r="T280" s="1">
        <f t="shared" si="14"/>
        <v>0.38414006179196702</v>
      </c>
      <c r="U280" s="1">
        <v>99.78</v>
      </c>
      <c r="V280" s="1">
        <v>48.09</v>
      </c>
      <c r="W280" s="1">
        <v>13.54</v>
      </c>
      <c r="X280" s="1">
        <f t="shared" si="15"/>
        <v>0.21969819892909295</v>
      </c>
      <c r="Y280" s="4">
        <v>62.72</v>
      </c>
      <c r="Z280" t="s">
        <v>27</v>
      </c>
    </row>
    <row r="281" spans="1:26" x14ac:dyDescent="0.6">
      <c r="A281" s="3">
        <v>43191</v>
      </c>
      <c r="B281" s="1">
        <f t="shared" si="16"/>
        <v>2018</v>
      </c>
      <c r="C281" s="1">
        <v>2</v>
      </c>
      <c r="D281" s="1">
        <f t="shared" si="17"/>
        <v>4</v>
      </c>
      <c r="E281" s="1">
        <v>486161</v>
      </c>
      <c r="F281" s="4">
        <v>90.293332780952383</v>
      </c>
      <c r="G281" s="1">
        <v>13989.3</v>
      </c>
      <c r="H281" s="1">
        <v>4</v>
      </c>
      <c r="I281" s="4">
        <v>1.6923333333333344</v>
      </c>
      <c r="J281" s="1">
        <v>6851.5124999999998</v>
      </c>
      <c r="K281" s="1">
        <v>39.9</v>
      </c>
      <c r="L281" s="1">
        <v>15271.7</v>
      </c>
      <c r="M281" s="1">
        <v>66.3333333333333</v>
      </c>
      <c r="N281" s="1">
        <v>98.8</v>
      </c>
      <c r="O281" s="1">
        <v>664974</v>
      </c>
      <c r="P281" s="1">
        <v>1127</v>
      </c>
      <c r="Q281" s="1">
        <v>77.47</v>
      </c>
      <c r="R281" s="1">
        <v>29.78</v>
      </c>
      <c r="S281" s="1">
        <v>47.7</v>
      </c>
      <c r="T281" s="1">
        <f t="shared" si="14"/>
        <v>0.38435725348477023</v>
      </c>
      <c r="U281" s="1">
        <v>98.79</v>
      </c>
      <c r="V281" s="1">
        <v>46.93</v>
      </c>
      <c r="W281" s="1">
        <v>13.82</v>
      </c>
      <c r="X281" s="1">
        <f t="shared" si="15"/>
        <v>0.22748971193415637</v>
      </c>
      <c r="Y281" s="4">
        <v>66.25</v>
      </c>
      <c r="Z281" t="s">
        <v>27</v>
      </c>
    </row>
    <row r="282" spans="1:26" x14ac:dyDescent="0.6">
      <c r="A282" s="3">
        <v>43221</v>
      </c>
      <c r="B282" s="1">
        <f t="shared" si="16"/>
        <v>2018</v>
      </c>
      <c r="C282" s="1">
        <v>2</v>
      </c>
      <c r="D282" s="1">
        <f t="shared" si="17"/>
        <v>5</v>
      </c>
      <c r="E282" s="1">
        <v>490164</v>
      </c>
      <c r="F282" s="4">
        <v>93.299545982727281</v>
      </c>
      <c r="G282" s="1">
        <v>14055.7</v>
      </c>
      <c r="H282" s="1">
        <v>3.8</v>
      </c>
      <c r="I282" s="4">
        <v>1.7000000000000008</v>
      </c>
      <c r="J282" s="1">
        <v>6825.2738095238101</v>
      </c>
      <c r="K282" s="1">
        <v>39.700000000000003</v>
      </c>
      <c r="L282" s="1">
        <v>15349.7</v>
      </c>
      <c r="M282" s="1">
        <v>66.630434782608702</v>
      </c>
      <c r="N282" s="1">
        <v>98</v>
      </c>
      <c r="O282" s="1">
        <v>661926.75</v>
      </c>
      <c r="P282" s="1">
        <v>983</v>
      </c>
      <c r="Q282" s="1">
        <v>77.34</v>
      </c>
      <c r="R282" s="1">
        <v>29.66</v>
      </c>
      <c r="S282" s="1">
        <v>47.68</v>
      </c>
      <c r="T282" s="1">
        <f t="shared" si="14"/>
        <v>0.38350142229118178</v>
      </c>
      <c r="U282" s="1">
        <v>99.5</v>
      </c>
      <c r="V282" s="1">
        <v>47.02</v>
      </c>
      <c r="W282" s="1">
        <v>13.62</v>
      </c>
      <c r="X282" s="1">
        <f t="shared" si="15"/>
        <v>0.22460422163588389</v>
      </c>
      <c r="Y282" s="4">
        <v>69.98</v>
      </c>
      <c r="Z282" t="s">
        <v>27</v>
      </c>
    </row>
    <row r="283" spans="1:26" x14ac:dyDescent="0.6">
      <c r="A283" s="3">
        <v>43252</v>
      </c>
      <c r="B283" s="1">
        <f t="shared" si="16"/>
        <v>2018</v>
      </c>
      <c r="C283" s="1">
        <v>2</v>
      </c>
      <c r="D283" s="1">
        <f t="shared" si="17"/>
        <v>6</v>
      </c>
      <c r="E283" s="1">
        <v>489657</v>
      </c>
      <c r="F283" s="4">
        <v>94.377142769999992</v>
      </c>
      <c r="G283" s="1">
        <v>14117.5</v>
      </c>
      <c r="H283" s="1">
        <v>4</v>
      </c>
      <c r="I283" s="4">
        <v>1.8196666666666661</v>
      </c>
      <c r="J283" s="1">
        <v>6965.8571428571404</v>
      </c>
      <c r="K283" s="1">
        <v>39.700000000000003</v>
      </c>
      <c r="L283" s="1">
        <v>15425.7</v>
      </c>
      <c r="M283" s="1">
        <v>66.857142857142904</v>
      </c>
      <c r="N283" s="1">
        <v>98.2</v>
      </c>
      <c r="O283" s="1">
        <v>660076.80000000005</v>
      </c>
      <c r="P283" s="1">
        <v>991</v>
      </c>
      <c r="Q283" s="1">
        <v>77.540000000000006</v>
      </c>
      <c r="R283" s="1">
        <v>29.69</v>
      </c>
      <c r="S283" s="1">
        <v>47.85</v>
      </c>
      <c r="T283" s="1">
        <f t="shared" ref="T283:T346" si="18">R283/(R283+S283)</f>
        <v>0.38289914882641218</v>
      </c>
      <c r="U283" s="1">
        <v>100.5</v>
      </c>
      <c r="V283" s="1">
        <v>47.64</v>
      </c>
      <c r="W283" s="1">
        <v>13.47</v>
      </c>
      <c r="X283" s="1">
        <f t="shared" ref="X283:X346" si="19">W283/(V283+W283)</f>
        <v>0.22042218949435446</v>
      </c>
      <c r="Y283" s="4">
        <v>67.87</v>
      </c>
      <c r="Z283" t="s">
        <v>26</v>
      </c>
    </row>
    <row r="284" spans="1:26" x14ac:dyDescent="0.6">
      <c r="A284" s="3">
        <v>43282</v>
      </c>
      <c r="B284" s="1">
        <f t="shared" si="16"/>
        <v>2018</v>
      </c>
      <c r="C284" s="1">
        <v>3</v>
      </c>
      <c r="D284" s="1">
        <f t="shared" si="17"/>
        <v>7</v>
      </c>
      <c r="E284" s="1">
        <v>482617</v>
      </c>
      <c r="F284" s="4">
        <v>94.597619193333344</v>
      </c>
      <c r="G284" s="1">
        <v>14157</v>
      </c>
      <c r="H284" s="1">
        <v>3.8</v>
      </c>
      <c r="I284" s="4">
        <v>1.9099999999999984</v>
      </c>
      <c r="J284" s="1">
        <v>6250.75</v>
      </c>
      <c r="K284" s="1">
        <v>39.700000000000003</v>
      </c>
      <c r="L284" s="1">
        <v>15508.8</v>
      </c>
      <c r="M284" s="1">
        <v>67.045454545454504</v>
      </c>
      <c r="N284" s="1">
        <v>97.9</v>
      </c>
      <c r="O284" s="1">
        <v>660014.25</v>
      </c>
      <c r="P284" s="1">
        <v>1030</v>
      </c>
      <c r="Q284" s="1">
        <v>78.239999999999995</v>
      </c>
      <c r="R284" s="1">
        <v>29.74</v>
      </c>
      <c r="S284" s="1">
        <v>48.5</v>
      </c>
      <c r="T284" s="1">
        <f t="shared" si="18"/>
        <v>0.3801124744376278</v>
      </c>
      <c r="U284" s="1">
        <v>100.92</v>
      </c>
      <c r="V284" s="1">
        <v>48.3</v>
      </c>
      <c r="W284" s="1">
        <v>13.42</v>
      </c>
      <c r="X284" s="1">
        <f t="shared" si="19"/>
        <v>0.21743357096565133</v>
      </c>
      <c r="Y284" s="4">
        <v>70.98</v>
      </c>
      <c r="Z284" t="s">
        <v>27</v>
      </c>
    </row>
    <row r="285" spans="1:26" x14ac:dyDescent="0.6">
      <c r="A285" s="3">
        <v>43313</v>
      </c>
      <c r="B285" s="1">
        <f t="shared" si="16"/>
        <v>2018</v>
      </c>
      <c r="C285" s="1">
        <v>3</v>
      </c>
      <c r="D285" s="1">
        <f t="shared" si="17"/>
        <v>8</v>
      </c>
      <c r="E285" s="1">
        <v>494392</v>
      </c>
      <c r="F285" s="4">
        <v>95.481739542608707</v>
      </c>
      <c r="G285" s="1">
        <v>14206</v>
      </c>
      <c r="H285" s="1">
        <v>3.8</v>
      </c>
      <c r="I285" s="4">
        <v>1.91483870967742</v>
      </c>
      <c r="J285" s="1">
        <v>6051.0454545454504</v>
      </c>
      <c r="K285" s="1">
        <v>39.700000000000003</v>
      </c>
      <c r="L285" s="1">
        <v>15574.8</v>
      </c>
      <c r="M285" s="1">
        <v>68.021739130434796</v>
      </c>
      <c r="N285" s="1">
        <v>96.2</v>
      </c>
      <c r="O285" s="1">
        <v>660012.4</v>
      </c>
      <c r="P285" s="1">
        <v>841</v>
      </c>
      <c r="Q285" s="1">
        <v>78.650000000000006</v>
      </c>
      <c r="R285" s="1">
        <v>29.97</v>
      </c>
      <c r="S285" s="1">
        <v>48.68</v>
      </c>
      <c r="T285" s="1">
        <f t="shared" si="18"/>
        <v>0.38105530832803558</v>
      </c>
      <c r="U285" s="1">
        <v>101.28</v>
      </c>
      <c r="V285" s="1">
        <v>48.95</v>
      </c>
      <c r="W285" s="1">
        <v>13.01</v>
      </c>
      <c r="X285" s="1">
        <f t="shared" si="19"/>
        <v>0.20997417688831505</v>
      </c>
      <c r="Y285" s="4">
        <v>68.06</v>
      </c>
      <c r="Z285" t="s">
        <v>26</v>
      </c>
    </row>
    <row r="286" spans="1:26" x14ac:dyDescent="0.6">
      <c r="A286" s="3">
        <v>43344</v>
      </c>
      <c r="B286" s="1">
        <f t="shared" si="16"/>
        <v>2018</v>
      </c>
      <c r="C286" s="1">
        <v>3</v>
      </c>
      <c r="D286" s="1">
        <f t="shared" si="17"/>
        <v>9</v>
      </c>
      <c r="E286" s="1">
        <v>496543</v>
      </c>
      <c r="F286" s="4">
        <v>94.739474648421066</v>
      </c>
      <c r="G286" s="1">
        <v>14238.2</v>
      </c>
      <c r="H286" s="1">
        <v>3.7</v>
      </c>
      <c r="I286" s="4">
        <v>1.9546666666666674</v>
      </c>
      <c r="J286" s="1">
        <v>6050.7624999999998</v>
      </c>
      <c r="K286" s="1">
        <v>39.6</v>
      </c>
      <c r="L286" s="1">
        <v>15605.6</v>
      </c>
      <c r="M286" s="1">
        <v>68.8</v>
      </c>
      <c r="N286" s="1">
        <v>100.1</v>
      </c>
      <c r="O286" s="1">
        <v>660010.25</v>
      </c>
      <c r="P286" s="1">
        <v>949</v>
      </c>
      <c r="Q286" s="1">
        <v>78.7</v>
      </c>
      <c r="R286" s="1">
        <v>30.09</v>
      </c>
      <c r="S286" s="1">
        <v>48.62</v>
      </c>
      <c r="T286" s="1">
        <f t="shared" si="18"/>
        <v>0.3822894168466523</v>
      </c>
      <c r="U286" s="1">
        <v>99.98</v>
      </c>
      <c r="V286" s="1">
        <v>47.28</v>
      </c>
      <c r="W286" s="1">
        <v>13.72</v>
      </c>
      <c r="X286" s="1">
        <f t="shared" si="19"/>
        <v>0.22491803278688527</v>
      </c>
      <c r="Y286" s="4">
        <v>70.23</v>
      </c>
      <c r="Z286" t="s">
        <v>27</v>
      </c>
    </row>
    <row r="287" spans="1:26" x14ac:dyDescent="0.6">
      <c r="A287" s="3">
        <v>43374</v>
      </c>
      <c r="B287" s="1">
        <f t="shared" si="16"/>
        <v>2018</v>
      </c>
      <c r="C287" s="1">
        <v>4</v>
      </c>
      <c r="D287" s="1">
        <f t="shared" si="17"/>
        <v>10</v>
      </c>
      <c r="E287" s="1">
        <v>487659</v>
      </c>
      <c r="F287" s="4">
        <v>95.852609386086954</v>
      </c>
      <c r="G287" s="1">
        <v>14248.1</v>
      </c>
      <c r="H287" s="1">
        <v>3.8</v>
      </c>
      <c r="I287" s="4">
        <v>2.1877419354838712</v>
      </c>
      <c r="J287" s="1">
        <v>6219.5869565217399</v>
      </c>
      <c r="K287" s="1">
        <v>39.5</v>
      </c>
      <c r="L287" s="1">
        <v>15670.2</v>
      </c>
      <c r="M287" s="1">
        <v>72.021739130434796</v>
      </c>
      <c r="N287" s="1">
        <v>98.6</v>
      </c>
      <c r="O287" s="1">
        <v>656937.25</v>
      </c>
      <c r="P287" s="1">
        <v>966</v>
      </c>
      <c r="Q287" s="1">
        <v>79.489999999999995</v>
      </c>
      <c r="R287" s="1">
        <v>30.29</v>
      </c>
      <c r="S287" s="1">
        <v>49.2</v>
      </c>
      <c r="T287" s="1">
        <f t="shared" si="18"/>
        <v>0.38105422065668632</v>
      </c>
      <c r="U287" s="1">
        <v>99.95</v>
      </c>
      <c r="V287" s="1">
        <v>48.1</v>
      </c>
      <c r="W287" s="1">
        <v>12.92</v>
      </c>
      <c r="X287" s="1">
        <f t="shared" si="19"/>
        <v>0.21173385775155684</v>
      </c>
      <c r="Y287" s="4">
        <v>70.75</v>
      </c>
      <c r="Z287" t="s">
        <v>27</v>
      </c>
    </row>
    <row r="288" spans="1:26" x14ac:dyDescent="0.6">
      <c r="A288" s="3">
        <v>43405</v>
      </c>
      <c r="B288" s="1">
        <f t="shared" si="16"/>
        <v>2018</v>
      </c>
      <c r="C288" s="1">
        <v>4</v>
      </c>
      <c r="D288" s="1">
        <f t="shared" si="17"/>
        <v>11</v>
      </c>
      <c r="E288" s="1">
        <v>477751</v>
      </c>
      <c r="F288" s="4">
        <v>96.761428832857149</v>
      </c>
      <c r="G288" s="1">
        <v>14258.7</v>
      </c>
      <c r="H288" s="1">
        <v>3.8</v>
      </c>
      <c r="I288" s="4">
        <v>2.197666666666668</v>
      </c>
      <c r="J288" s="1">
        <v>6195.9204545454504</v>
      </c>
      <c r="K288" s="1">
        <v>39.700000000000003</v>
      </c>
      <c r="L288" s="1">
        <v>15717.7</v>
      </c>
      <c r="M288" s="1">
        <v>72.295454545454504</v>
      </c>
      <c r="N288" s="1">
        <v>97.5</v>
      </c>
      <c r="O288" s="1">
        <v>652144.6</v>
      </c>
      <c r="P288" s="1">
        <v>1015</v>
      </c>
      <c r="Q288" s="1">
        <v>79.900000000000006</v>
      </c>
      <c r="R288" s="1">
        <v>30.01</v>
      </c>
      <c r="S288" s="1">
        <v>49.89</v>
      </c>
      <c r="T288" s="1">
        <f t="shared" si="18"/>
        <v>0.37559449311639548</v>
      </c>
      <c r="U288" s="1">
        <v>100.3</v>
      </c>
      <c r="V288" s="1">
        <v>48.02</v>
      </c>
      <c r="W288" s="1">
        <v>13.74</v>
      </c>
      <c r="X288" s="1">
        <f t="shared" si="19"/>
        <v>0.22247409326424869</v>
      </c>
      <c r="Y288" s="4">
        <v>56.96</v>
      </c>
      <c r="Z288" t="s">
        <v>26</v>
      </c>
    </row>
    <row r="289" spans="1:26" x14ac:dyDescent="0.6">
      <c r="A289" s="3">
        <v>43435</v>
      </c>
      <c r="B289" s="1">
        <f t="shared" si="16"/>
        <v>2018</v>
      </c>
      <c r="C289" s="1">
        <v>4</v>
      </c>
      <c r="D289" s="1">
        <f t="shared" si="17"/>
        <v>12</v>
      </c>
      <c r="E289" s="1">
        <v>480710</v>
      </c>
      <c r="F289" s="4">
        <v>96.875789843684188</v>
      </c>
      <c r="G289" s="1">
        <v>14369.9</v>
      </c>
      <c r="H289" s="1">
        <v>3.9</v>
      </c>
      <c r="I289" s="4">
        <v>2.2741935483870974</v>
      </c>
      <c r="J289" s="1">
        <v>6075.3157894736796</v>
      </c>
      <c r="K289" s="1">
        <v>39.799999999999997</v>
      </c>
      <c r="L289" s="1">
        <v>15925</v>
      </c>
      <c r="M289" s="1">
        <v>68.904761904761898</v>
      </c>
      <c r="N289" s="1">
        <v>98.3</v>
      </c>
      <c r="O289" s="1">
        <v>649244.5</v>
      </c>
      <c r="P289" s="1">
        <v>918</v>
      </c>
      <c r="Q289" s="1">
        <v>79.34</v>
      </c>
      <c r="R289" s="1">
        <v>29.25</v>
      </c>
      <c r="S289" s="1">
        <v>50.09</v>
      </c>
      <c r="T289" s="1">
        <f t="shared" si="18"/>
        <v>0.36866649861356188</v>
      </c>
      <c r="U289" s="1">
        <v>100.02</v>
      </c>
      <c r="V289" s="1">
        <v>47.06</v>
      </c>
      <c r="W289" s="1">
        <v>14.12</v>
      </c>
      <c r="X289" s="1">
        <f t="shared" si="19"/>
        <v>0.23079437724746649</v>
      </c>
      <c r="Y289" s="4">
        <v>49.52</v>
      </c>
      <c r="Z289" t="s">
        <v>26</v>
      </c>
    </row>
    <row r="290" spans="1:26" x14ac:dyDescent="0.6">
      <c r="A290" s="3">
        <v>43466</v>
      </c>
      <c r="B290" s="1">
        <f t="shared" si="16"/>
        <v>2019</v>
      </c>
      <c r="C290" s="1">
        <v>1</v>
      </c>
      <c r="D290" s="1">
        <f t="shared" si="17"/>
        <v>1</v>
      </c>
      <c r="E290" s="1">
        <v>474710</v>
      </c>
      <c r="F290" s="4">
        <v>95.937618800476173</v>
      </c>
      <c r="G290" s="1">
        <v>14432.7</v>
      </c>
      <c r="H290" s="1">
        <v>4</v>
      </c>
      <c r="I290" s="4">
        <v>2.4000000000000004</v>
      </c>
      <c r="J290" s="1">
        <v>5939.1022727272702</v>
      </c>
      <c r="K290" s="1">
        <v>39.700000000000003</v>
      </c>
      <c r="L290" s="1">
        <v>15947.1</v>
      </c>
      <c r="M290" s="1">
        <v>75.2</v>
      </c>
      <c r="N290" s="1">
        <v>91.2</v>
      </c>
      <c r="O290" s="1">
        <v>649139</v>
      </c>
      <c r="P290" s="1">
        <v>1043</v>
      </c>
      <c r="Q290" s="1">
        <v>77.81</v>
      </c>
      <c r="R290" s="1">
        <v>28.54</v>
      </c>
      <c r="S290" s="1">
        <v>49.27</v>
      </c>
      <c r="T290" s="1">
        <f t="shared" si="18"/>
        <v>0.36679090091247907</v>
      </c>
      <c r="U290" s="1">
        <v>99.38</v>
      </c>
      <c r="V290" s="1">
        <v>48.04</v>
      </c>
      <c r="W290" s="1">
        <v>13.67</v>
      </c>
      <c r="X290" s="1">
        <f t="shared" si="19"/>
        <v>0.22152001296386323</v>
      </c>
      <c r="Y290" s="4">
        <v>51.38</v>
      </c>
      <c r="Z290" t="s">
        <v>27</v>
      </c>
    </row>
    <row r="291" spans="1:26" x14ac:dyDescent="0.6">
      <c r="A291" s="3">
        <v>43497</v>
      </c>
      <c r="B291" s="1">
        <f t="shared" si="16"/>
        <v>2019</v>
      </c>
      <c r="C291" s="1">
        <v>1</v>
      </c>
      <c r="D291" s="1">
        <f t="shared" si="17"/>
        <v>2</v>
      </c>
      <c r="E291" s="1">
        <v>471512</v>
      </c>
      <c r="F291" s="4">
        <v>96.458421004210535</v>
      </c>
      <c r="G291" s="1">
        <v>14470.5</v>
      </c>
      <c r="H291" s="1">
        <v>3.8</v>
      </c>
      <c r="I291" s="4">
        <v>2.3999999999999995</v>
      </c>
      <c r="J291" s="1">
        <v>6300.4875000000002</v>
      </c>
      <c r="K291" s="1">
        <v>39.6</v>
      </c>
      <c r="L291" s="1">
        <v>16001.2</v>
      </c>
      <c r="M291" s="1">
        <v>87.59</v>
      </c>
      <c r="N291" s="1">
        <v>93.8</v>
      </c>
      <c r="O291" s="1">
        <v>649139</v>
      </c>
      <c r="P291" s="1">
        <v>929</v>
      </c>
      <c r="Q291" s="1">
        <v>77.69</v>
      </c>
      <c r="R291" s="1">
        <v>28.63</v>
      </c>
      <c r="S291" s="1">
        <v>49.06</v>
      </c>
      <c r="T291" s="1">
        <f t="shared" si="18"/>
        <v>0.36851589651177757</v>
      </c>
      <c r="U291" s="1">
        <v>100.37</v>
      </c>
      <c r="V291" s="1">
        <v>48.37</v>
      </c>
      <c r="W291" s="1">
        <v>14.08</v>
      </c>
      <c r="X291" s="1">
        <f t="shared" si="19"/>
        <v>0.22546036829463573</v>
      </c>
      <c r="Y291" s="4">
        <v>54.95</v>
      </c>
      <c r="Z291" t="s">
        <v>27</v>
      </c>
    </row>
    <row r="292" spans="1:26" x14ac:dyDescent="0.6">
      <c r="A292" s="3">
        <v>43525</v>
      </c>
      <c r="B292" s="1">
        <f t="shared" si="16"/>
        <v>2019</v>
      </c>
      <c r="C292" s="1">
        <v>1</v>
      </c>
      <c r="D292" s="1">
        <f t="shared" si="17"/>
        <v>3</v>
      </c>
      <c r="E292" s="1">
        <v>480547</v>
      </c>
      <c r="F292" s="4">
        <v>96.782856895714289</v>
      </c>
      <c r="G292" s="1">
        <v>14513.9</v>
      </c>
      <c r="H292" s="1">
        <v>3.8</v>
      </c>
      <c r="I292" s="4">
        <v>2.4051612903225803</v>
      </c>
      <c r="J292" s="1">
        <v>6439.4642857142899</v>
      </c>
      <c r="K292" s="1">
        <v>39.299999999999997</v>
      </c>
      <c r="L292" s="1">
        <v>16043.6</v>
      </c>
      <c r="M292" s="1">
        <v>87.071428571428598</v>
      </c>
      <c r="N292" s="1">
        <v>98.4</v>
      </c>
      <c r="O292" s="1">
        <v>649126</v>
      </c>
      <c r="P292" s="1">
        <v>982</v>
      </c>
      <c r="Q292" s="1">
        <v>77.349999999999994</v>
      </c>
      <c r="R292" s="1">
        <v>28.14</v>
      </c>
      <c r="S292" s="1">
        <v>49.21</v>
      </c>
      <c r="T292" s="1">
        <f t="shared" si="18"/>
        <v>0.36380090497737561</v>
      </c>
      <c r="U292" s="1">
        <v>99.23</v>
      </c>
      <c r="V292" s="1">
        <v>46.89</v>
      </c>
      <c r="W292" s="1">
        <v>14</v>
      </c>
      <c r="X292" s="1">
        <f t="shared" si="19"/>
        <v>0.22992281162752504</v>
      </c>
      <c r="Y292" s="4">
        <v>58.15</v>
      </c>
      <c r="Z292" t="s">
        <v>27</v>
      </c>
    </row>
    <row r="293" spans="1:26" x14ac:dyDescent="0.6">
      <c r="A293" s="3">
        <v>43556</v>
      </c>
      <c r="B293" s="1">
        <f t="shared" si="16"/>
        <v>2019</v>
      </c>
      <c r="C293" s="1">
        <v>2</v>
      </c>
      <c r="D293" s="1">
        <f t="shared" si="17"/>
        <v>4</v>
      </c>
      <c r="E293" s="1">
        <v>473631</v>
      </c>
      <c r="F293" s="4">
        <v>97.35857173476191</v>
      </c>
      <c r="G293" s="1">
        <v>14548.1</v>
      </c>
      <c r="H293" s="1">
        <v>3.7</v>
      </c>
      <c r="I293" s="4">
        <v>2.4236666666666666</v>
      </c>
      <c r="J293" s="1">
        <v>6438.3625000000002</v>
      </c>
      <c r="K293" s="1">
        <v>39.1</v>
      </c>
      <c r="L293" s="1">
        <v>16055.6</v>
      </c>
      <c r="M293" s="1">
        <v>94.5</v>
      </c>
      <c r="N293" s="1">
        <v>97.2</v>
      </c>
      <c r="O293" s="1">
        <v>648991.25</v>
      </c>
      <c r="P293" s="1">
        <v>1033</v>
      </c>
      <c r="Q293" s="1">
        <v>77.27</v>
      </c>
      <c r="R293" s="1">
        <v>28.23</v>
      </c>
      <c r="S293" s="1">
        <v>49.04</v>
      </c>
      <c r="T293" s="1">
        <f t="shared" si="18"/>
        <v>0.36534230619904234</v>
      </c>
      <c r="U293" s="1">
        <v>100.17</v>
      </c>
      <c r="V293" s="1">
        <v>47.59</v>
      </c>
      <c r="W293" s="1">
        <v>14.29</v>
      </c>
      <c r="X293" s="1">
        <f t="shared" si="19"/>
        <v>0.23093083387201033</v>
      </c>
      <c r="Y293" s="4">
        <v>63.86</v>
      </c>
      <c r="Z293" t="s">
        <v>27</v>
      </c>
    </row>
    <row r="294" spans="1:26" x14ac:dyDescent="0.6">
      <c r="A294" s="3">
        <v>43586</v>
      </c>
      <c r="B294" s="1">
        <f t="shared" si="16"/>
        <v>2019</v>
      </c>
      <c r="C294" s="1">
        <v>2</v>
      </c>
      <c r="D294" s="1">
        <f t="shared" si="17"/>
        <v>5</v>
      </c>
      <c r="E294" s="1">
        <v>464322</v>
      </c>
      <c r="F294" s="4">
        <v>97.741817820454557</v>
      </c>
      <c r="G294" s="1">
        <v>14660.8</v>
      </c>
      <c r="H294" s="1">
        <v>3.6</v>
      </c>
      <c r="I294" s="4">
        <v>2.3909677419354844</v>
      </c>
      <c r="J294" s="1">
        <v>6017.9047619047597</v>
      </c>
      <c r="K294" s="1">
        <v>39</v>
      </c>
      <c r="L294" s="1">
        <v>16065.5</v>
      </c>
      <c r="M294" s="1">
        <v>101.76086956521701</v>
      </c>
      <c r="N294" s="1">
        <v>100</v>
      </c>
      <c r="O294" s="1">
        <v>645624.80000000005</v>
      </c>
      <c r="P294" s="1">
        <v>1275</v>
      </c>
      <c r="Q294" s="1">
        <v>76.87</v>
      </c>
      <c r="R294" s="1">
        <v>27.89</v>
      </c>
      <c r="S294" s="1">
        <v>48.98</v>
      </c>
      <c r="T294" s="1">
        <f t="shared" si="18"/>
        <v>0.36282034603876673</v>
      </c>
      <c r="U294" s="1">
        <v>99.97</v>
      </c>
      <c r="V294" s="1">
        <v>46.76</v>
      </c>
      <c r="W294" s="1">
        <v>14.08</v>
      </c>
      <c r="X294" s="1">
        <f t="shared" si="19"/>
        <v>0.23142669296515453</v>
      </c>
      <c r="Y294" s="4">
        <v>60.83</v>
      </c>
      <c r="Z294" t="s">
        <v>26</v>
      </c>
    </row>
    <row r="295" spans="1:26" x14ac:dyDescent="0.6">
      <c r="A295" s="3">
        <v>43617</v>
      </c>
      <c r="B295" s="1">
        <f t="shared" si="16"/>
        <v>2019</v>
      </c>
      <c r="C295" s="1">
        <v>2</v>
      </c>
      <c r="D295" s="1">
        <f t="shared" si="17"/>
        <v>6</v>
      </c>
      <c r="E295" s="1">
        <v>458788</v>
      </c>
      <c r="F295" s="4">
        <v>96.804500579500001</v>
      </c>
      <c r="G295" s="1">
        <v>14782.9</v>
      </c>
      <c r="H295" s="1">
        <v>3.6</v>
      </c>
      <c r="I295" s="4">
        <v>2.3776666666666677</v>
      </c>
      <c r="J295" s="1">
        <v>5882.2250000000004</v>
      </c>
      <c r="K295" s="1">
        <v>39</v>
      </c>
      <c r="L295" s="1">
        <v>16103.7</v>
      </c>
      <c r="M295" s="1">
        <v>109.55</v>
      </c>
      <c r="N295" s="1">
        <v>98.2</v>
      </c>
      <c r="O295" s="1">
        <v>644818</v>
      </c>
      <c r="P295" s="1">
        <v>1163</v>
      </c>
      <c r="Q295" s="1">
        <v>77</v>
      </c>
      <c r="R295" s="1">
        <v>28.02</v>
      </c>
      <c r="S295" s="1">
        <v>48.98</v>
      </c>
      <c r="T295" s="1">
        <f t="shared" si="18"/>
        <v>0.36389610389610388</v>
      </c>
      <c r="U295" s="1">
        <v>100.94</v>
      </c>
      <c r="V295" s="1">
        <v>47.45</v>
      </c>
      <c r="W295" s="1">
        <v>13.93</v>
      </c>
      <c r="X295" s="1">
        <f t="shared" si="19"/>
        <v>0.22694688823721079</v>
      </c>
      <c r="Y295" s="4">
        <v>54.66</v>
      </c>
      <c r="Z295" t="s">
        <v>26</v>
      </c>
    </row>
    <row r="296" spans="1:26" x14ac:dyDescent="0.6">
      <c r="A296" s="3">
        <v>43647</v>
      </c>
      <c r="B296" s="1">
        <f t="shared" si="16"/>
        <v>2019</v>
      </c>
      <c r="C296" s="1">
        <v>3</v>
      </c>
      <c r="D296" s="1">
        <f t="shared" si="17"/>
        <v>7</v>
      </c>
      <c r="E296" s="1">
        <v>464634</v>
      </c>
      <c r="F296" s="4">
        <v>97.36590923</v>
      </c>
      <c r="G296" s="1">
        <v>14865.4</v>
      </c>
      <c r="H296" s="1">
        <v>3.7</v>
      </c>
      <c r="I296" s="4">
        <v>2.4029032258064511</v>
      </c>
      <c r="J296" s="1">
        <v>5941.1956521739103</v>
      </c>
      <c r="K296" s="1">
        <v>39</v>
      </c>
      <c r="L296" s="1">
        <v>16145</v>
      </c>
      <c r="M296" s="1">
        <v>119.586956521739</v>
      </c>
      <c r="N296" s="1">
        <v>98.4</v>
      </c>
      <c r="O296" s="1">
        <v>644818</v>
      </c>
      <c r="P296" s="1">
        <v>1280</v>
      </c>
      <c r="Q296" s="1">
        <v>76.52</v>
      </c>
      <c r="R296" s="1">
        <v>27.61</v>
      </c>
      <c r="S296" s="1">
        <v>48.91</v>
      </c>
      <c r="T296" s="1">
        <f t="shared" si="18"/>
        <v>0.36082070047046527</v>
      </c>
      <c r="U296" s="1">
        <v>102</v>
      </c>
      <c r="V296" s="1">
        <v>48.55</v>
      </c>
      <c r="W296" s="1">
        <v>13.87</v>
      </c>
      <c r="X296" s="1">
        <f t="shared" si="19"/>
        <v>0.22220442165972445</v>
      </c>
      <c r="Y296" s="4">
        <v>57.36</v>
      </c>
      <c r="Z296" t="s">
        <v>27</v>
      </c>
    </row>
    <row r="297" spans="1:26" x14ac:dyDescent="0.6">
      <c r="A297" s="3">
        <v>43678</v>
      </c>
      <c r="B297" s="1">
        <f t="shared" si="16"/>
        <v>2019</v>
      </c>
      <c r="C297" s="1">
        <v>3</v>
      </c>
      <c r="D297" s="1">
        <f t="shared" si="17"/>
        <v>8</v>
      </c>
      <c r="E297" s="1">
        <v>464972</v>
      </c>
      <c r="F297" s="4">
        <v>98.004545037727254</v>
      </c>
      <c r="G297" s="1">
        <v>14947.6</v>
      </c>
      <c r="H297" s="1">
        <v>3.6</v>
      </c>
      <c r="I297" s="4">
        <v>2.1258064516129029</v>
      </c>
      <c r="J297" s="1">
        <v>5709.4404761904798</v>
      </c>
      <c r="K297" s="1">
        <v>39</v>
      </c>
      <c r="L297" s="1">
        <v>16238.4</v>
      </c>
      <c r="M297" s="1">
        <v>93.5</v>
      </c>
      <c r="N297" s="1">
        <v>89.8</v>
      </c>
      <c r="O297" s="1">
        <v>644818</v>
      </c>
      <c r="P297" s="1">
        <v>1132</v>
      </c>
      <c r="Q297" s="1">
        <v>77.64</v>
      </c>
      <c r="R297" s="1">
        <v>27.82</v>
      </c>
      <c r="S297" s="1">
        <v>49.82</v>
      </c>
      <c r="T297" s="1">
        <f t="shared" si="18"/>
        <v>0.35832045337454921</v>
      </c>
      <c r="U297" s="1">
        <v>101.94</v>
      </c>
      <c r="V297" s="1">
        <v>48.79</v>
      </c>
      <c r="W297" s="1">
        <v>13.45</v>
      </c>
      <c r="X297" s="1">
        <f t="shared" si="19"/>
        <v>0.21609897172236506</v>
      </c>
      <c r="Y297" s="4">
        <v>54.81</v>
      </c>
      <c r="Z297" t="s">
        <v>26</v>
      </c>
    </row>
    <row r="298" spans="1:26" x14ac:dyDescent="0.6">
      <c r="A298" s="3">
        <v>43709</v>
      </c>
      <c r="B298" s="1">
        <f t="shared" si="16"/>
        <v>2019</v>
      </c>
      <c r="C298" s="1">
        <v>3</v>
      </c>
      <c r="D298" s="1">
        <f t="shared" si="17"/>
        <v>9</v>
      </c>
      <c r="E298" s="1">
        <v>458357</v>
      </c>
      <c r="F298" s="4">
        <v>98.599999619000016</v>
      </c>
      <c r="G298" s="1">
        <v>15039.5</v>
      </c>
      <c r="H298" s="1">
        <v>3.5</v>
      </c>
      <c r="I298" s="4">
        <v>2.0429999999999997</v>
      </c>
      <c r="J298" s="1">
        <v>5759.25</v>
      </c>
      <c r="K298" s="1">
        <v>38.9</v>
      </c>
      <c r="L298" s="1">
        <v>16282.7</v>
      </c>
      <c r="M298" s="1">
        <v>92.261904761904802</v>
      </c>
      <c r="N298" s="1">
        <v>93.2</v>
      </c>
      <c r="O298" s="1">
        <v>644818</v>
      </c>
      <c r="P298" s="1">
        <v>1058</v>
      </c>
      <c r="Q298" s="1">
        <v>76.17</v>
      </c>
      <c r="R298" s="1">
        <v>26.3</v>
      </c>
      <c r="S298" s="1">
        <v>49.86</v>
      </c>
      <c r="T298" s="1">
        <f t="shared" si="18"/>
        <v>0.34532563025210089</v>
      </c>
      <c r="U298" s="1">
        <v>100.71</v>
      </c>
      <c r="V298" s="1">
        <v>47.43</v>
      </c>
      <c r="W298" s="1">
        <v>14.18</v>
      </c>
      <c r="X298" s="1">
        <f t="shared" si="19"/>
        <v>0.23015744197370555</v>
      </c>
      <c r="Y298" s="4">
        <v>56.95</v>
      </c>
      <c r="Z298" t="s">
        <v>27</v>
      </c>
    </row>
    <row r="299" spans="1:26" x14ac:dyDescent="0.6">
      <c r="A299" s="3">
        <v>43739</v>
      </c>
      <c r="B299" s="1">
        <f t="shared" si="16"/>
        <v>2019</v>
      </c>
      <c r="C299" s="1">
        <v>4</v>
      </c>
      <c r="D299" s="1">
        <f t="shared" si="17"/>
        <v>10</v>
      </c>
      <c r="E299" s="1">
        <v>456077</v>
      </c>
      <c r="F299" s="4">
        <v>98.173043624347827</v>
      </c>
      <c r="G299" s="1">
        <v>15174.6</v>
      </c>
      <c r="H299" s="1">
        <v>3.6</v>
      </c>
      <c r="I299" s="4">
        <v>1.8296774193548386</v>
      </c>
      <c r="J299" s="1">
        <v>5757.2978260869604</v>
      </c>
      <c r="K299" s="1">
        <v>38.9</v>
      </c>
      <c r="L299" s="1">
        <v>16332.8</v>
      </c>
      <c r="M299" s="1">
        <v>88.586956521739097</v>
      </c>
      <c r="N299" s="1">
        <v>95.5</v>
      </c>
      <c r="O299" s="1">
        <v>642992.25</v>
      </c>
      <c r="P299" s="1">
        <v>1153</v>
      </c>
      <c r="Q299" s="1">
        <v>77.94</v>
      </c>
      <c r="R299" s="1">
        <v>27.79</v>
      </c>
      <c r="S299" s="1">
        <v>50.16</v>
      </c>
      <c r="T299" s="1">
        <f t="shared" si="18"/>
        <v>0.35651058370750482</v>
      </c>
      <c r="U299" s="1">
        <v>100.19</v>
      </c>
      <c r="V299" s="1">
        <v>47.73</v>
      </c>
      <c r="W299" s="1">
        <v>13.35</v>
      </c>
      <c r="X299" s="1">
        <f t="shared" si="19"/>
        <v>0.21856581532416502</v>
      </c>
      <c r="Y299" s="4">
        <v>53.96</v>
      </c>
      <c r="Z299" t="s">
        <v>26</v>
      </c>
    </row>
    <row r="300" spans="1:26" x14ac:dyDescent="0.6">
      <c r="A300" s="3">
        <v>43770</v>
      </c>
      <c r="B300" s="1">
        <f t="shared" si="16"/>
        <v>2019</v>
      </c>
      <c r="C300" s="1">
        <v>4</v>
      </c>
      <c r="D300" s="1">
        <f t="shared" si="17"/>
        <v>11</v>
      </c>
      <c r="E300" s="1">
        <v>447621</v>
      </c>
      <c r="F300" s="4">
        <v>98.064999771000004</v>
      </c>
      <c r="G300" s="1">
        <v>15273.3</v>
      </c>
      <c r="H300" s="1">
        <v>3.6</v>
      </c>
      <c r="I300" s="4">
        <v>1.5533333333333332</v>
      </c>
      <c r="J300" s="1">
        <v>5859.9523809523798</v>
      </c>
      <c r="K300" s="1">
        <v>38.9</v>
      </c>
      <c r="L300" s="1">
        <v>16400.2</v>
      </c>
      <c r="M300" s="1">
        <v>82.904761904761898</v>
      </c>
      <c r="N300" s="1">
        <v>96.8</v>
      </c>
      <c r="O300" s="1">
        <v>637866.80000000005</v>
      </c>
      <c r="P300" s="1">
        <v>1062</v>
      </c>
      <c r="Q300" s="1">
        <v>78.63</v>
      </c>
      <c r="R300" s="1">
        <v>27.7</v>
      </c>
      <c r="S300" s="1">
        <v>50.92</v>
      </c>
      <c r="T300" s="1">
        <f t="shared" si="18"/>
        <v>0.35232765199694732</v>
      </c>
      <c r="U300" s="1">
        <v>100.95</v>
      </c>
      <c r="V300" s="1">
        <v>47.8</v>
      </c>
      <c r="W300" s="1">
        <v>14.19</v>
      </c>
      <c r="X300" s="1">
        <f t="shared" si="19"/>
        <v>0.22890788836909179</v>
      </c>
      <c r="Y300" s="4">
        <v>57.05</v>
      </c>
      <c r="Z300" t="s">
        <v>27</v>
      </c>
    </row>
    <row r="301" spans="1:26" x14ac:dyDescent="0.6">
      <c r="A301" s="3">
        <v>43800</v>
      </c>
      <c r="B301" s="1">
        <f t="shared" si="16"/>
        <v>2019</v>
      </c>
      <c r="C301" s="1">
        <v>4</v>
      </c>
      <c r="D301" s="1">
        <f t="shared" si="17"/>
        <v>12</v>
      </c>
      <c r="E301" s="1">
        <v>450912</v>
      </c>
      <c r="F301" s="4">
        <v>97.37666684047619</v>
      </c>
      <c r="G301" s="1">
        <v>15334.3</v>
      </c>
      <c r="H301" s="1">
        <v>3.6</v>
      </c>
      <c r="I301" s="4">
        <v>1.550967741935483</v>
      </c>
      <c r="J301" s="1">
        <v>6077.0625</v>
      </c>
      <c r="K301" s="1">
        <v>38.9</v>
      </c>
      <c r="L301" s="1">
        <v>16358.1</v>
      </c>
      <c r="M301" s="1">
        <v>90.977272727272705</v>
      </c>
      <c r="N301" s="1">
        <v>99.3</v>
      </c>
      <c r="O301" s="1">
        <v>634967.25</v>
      </c>
      <c r="P301" s="1">
        <v>1031</v>
      </c>
      <c r="Q301" s="1">
        <v>78.83</v>
      </c>
      <c r="R301" s="1">
        <v>27.48</v>
      </c>
      <c r="S301" s="1">
        <v>51.36</v>
      </c>
      <c r="T301" s="1">
        <f t="shared" si="18"/>
        <v>0.34855403348554032</v>
      </c>
      <c r="U301" s="1">
        <v>101.43</v>
      </c>
      <c r="V301" s="1">
        <v>47.73</v>
      </c>
      <c r="W301" s="1">
        <v>14.59</v>
      </c>
      <c r="X301" s="1">
        <f t="shared" si="19"/>
        <v>0.23411424903722725</v>
      </c>
      <c r="Y301" s="4">
        <v>59.82</v>
      </c>
      <c r="Z301" t="s">
        <v>27</v>
      </c>
    </row>
    <row r="302" spans="1:26" x14ac:dyDescent="0.6">
      <c r="A302" s="3">
        <v>43831</v>
      </c>
      <c r="B302" s="1">
        <f t="shared" si="16"/>
        <v>2020</v>
      </c>
      <c r="C302" s="1">
        <v>1</v>
      </c>
      <c r="D302" s="1">
        <f t="shared" si="17"/>
        <v>1</v>
      </c>
      <c r="E302" s="1">
        <v>459296</v>
      </c>
      <c r="F302" s="4">
        <v>97.436190286666644</v>
      </c>
      <c r="G302" s="1">
        <v>15401.3</v>
      </c>
      <c r="H302" s="1">
        <v>3.6</v>
      </c>
      <c r="I302" s="4">
        <v>1.5506451612903218</v>
      </c>
      <c r="J302" s="1">
        <v>6031.2090909090903</v>
      </c>
      <c r="K302" s="1">
        <v>38.799999999999997</v>
      </c>
      <c r="L302" s="1">
        <v>16556.599999999999</v>
      </c>
      <c r="M302" s="1">
        <v>95.2173913043478</v>
      </c>
      <c r="N302" s="1">
        <v>99.8</v>
      </c>
      <c r="O302" s="1">
        <v>634967</v>
      </c>
      <c r="P302" s="1">
        <v>1239</v>
      </c>
      <c r="Q302" s="1">
        <v>78.260000000000005</v>
      </c>
      <c r="R302" s="1">
        <v>27.32</v>
      </c>
      <c r="S302" s="1">
        <v>50.94</v>
      </c>
      <c r="T302" s="1">
        <f t="shared" si="18"/>
        <v>0.34909276769741893</v>
      </c>
      <c r="U302" s="1">
        <v>93.57</v>
      </c>
      <c r="V302" s="1">
        <v>45.91</v>
      </c>
      <c r="W302" s="1">
        <v>14.03</v>
      </c>
      <c r="X302" s="1">
        <f t="shared" si="19"/>
        <v>0.2340674007340674</v>
      </c>
      <c r="Y302" s="4">
        <v>57.52</v>
      </c>
      <c r="Z302" t="s">
        <v>26</v>
      </c>
    </row>
    <row r="303" spans="1:26" x14ac:dyDescent="0.6">
      <c r="A303" s="3">
        <v>43862</v>
      </c>
      <c r="B303" s="1">
        <f t="shared" si="16"/>
        <v>2020</v>
      </c>
      <c r="C303" s="1">
        <v>1</v>
      </c>
      <c r="D303" s="1">
        <f t="shared" si="17"/>
        <v>2</v>
      </c>
      <c r="E303" s="1">
        <v>461771</v>
      </c>
      <c r="F303" s="4">
        <v>98.84315852052633</v>
      </c>
      <c r="G303" s="1">
        <v>15453.8</v>
      </c>
      <c r="H303" s="1">
        <v>3.5</v>
      </c>
      <c r="I303" s="4">
        <v>1.5831034482758615</v>
      </c>
      <c r="J303" s="1">
        <v>5687.75</v>
      </c>
      <c r="K303" s="1">
        <v>38.700000000000003</v>
      </c>
      <c r="L303" s="1">
        <v>16637.7</v>
      </c>
      <c r="M303" s="1">
        <v>87.625</v>
      </c>
      <c r="N303" s="1">
        <v>101</v>
      </c>
      <c r="O303" s="1">
        <v>634967</v>
      </c>
      <c r="P303" s="1">
        <v>1193</v>
      </c>
      <c r="Q303" s="1">
        <v>77.52</v>
      </c>
      <c r="R303" s="1">
        <v>26.65</v>
      </c>
      <c r="S303" s="1">
        <v>50.87</v>
      </c>
      <c r="T303" s="1">
        <f t="shared" si="18"/>
        <v>0.34378224974200206</v>
      </c>
      <c r="U303" s="1">
        <v>94.85</v>
      </c>
      <c r="V303" s="1">
        <v>47</v>
      </c>
      <c r="W303" s="1">
        <v>13.42</v>
      </c>
      <c r="X303" s="1">
        <f t="shared" si="19"/>
        <v>0.22211188348229063</v>
      </c>
      <c r="Y303" s="4">
        <v>50.54</v>
      </c>
      <c r="Z303" t="s">
        <v>26</v>
      </c>
    </row>
    <row r="304" spans="1:26" x14ac:dyDescent="0.6">
      <c r="A304" s="3">
        <v>43891</v>
      </c>
      <c r="B304" s="1">
        <f t="shared" si="16"/>
        <v>2020</v>
      </c>
      <c r="C304" s="1">
        <v>1</v>
      </c>
      <c r="D304" s="1">
        <f t="shared" si="17"/>
        <v>3</v>
      </c>
      <c r="E304" s="1">
        <v>414724</v>
      </c>
      <c r="F304" s="4">
        <v>98.835000478181826</v>
      </c>
      <c r="G304" s="1">
        <v>15980.6</v>
      </c>
      <c r="H304" s="1">
        <v>4.4000000000000004</v>
      </c>
      <c r="I304" s="4">
        <v>0.652258064516129</v>
      </c>
      <c r="J304" s="1">
        <v>5182.6318181818197</v>
      </c>
      <c r="K304" s="1">
        <v>38.700000000000003</v>
      </c>
      <c r="L304" s="1">
        <v>16370.1</v>
      </c>
      <c r="M304" s="1">
        <v>88.659090909090907</v>
      </c>
      <c r="N304" s="1">
        <v>89.1</v>
      </c>
      <c r="O304" s="1">
        <v>634967</v>
      </c>
      <c r="P304" s="1">
        <v>1010</v>
      </c>
      <c r="Q304" s="1">
        <v>77.64</v>
      </c>
      <c r="R304" s="1">
        <v>26.79</v>
      </c>
      <c r="S304" s="1">
        <v>50.85</v>
      </c>
      <c r="T304" s="1">
        <f t="shared" si="18"/>
        <v>0.34505409582689334</v>
      </c>
      <c r="U304" s="1">
        <v>90.76</v>
      </c>
      <c r="V304" s="1">
        <v>43.16</v>
      </c>
      <c r="W304" s="1">
        <v>13.25</v>
      </c>
      <c r="X304" s="1">
        <f t="shared" si="19"/>
        <v>0.23488743130650594</v>
      </c>
      <c r="Y304" s="4">
        <v>29.21</v>
      </c>
      <c r="Z304" t="s">
        <v>26</v>
      </c>
    </row>
    <row r="305" spans="1:26" x14ac:dyDescent="0.6">
      <c r="A305" s="3">
        <v>43922</v>
      </c>
      <c r="B305" s="1">
        <f t="shared" si="16"/>
        <v>2020</v>
      </c>
      <c r="C305" s="1">
        <v>2</v>
      </c>
      <c r="D305" s="1">
        <f t="shared" si="17"/>
        <v>4</v>
      </c>
      <c r="E305" s="1">
        <v>355712</v>
      </c>
      <c r="F305" s="4">
        <v>99.912857049999985</v>
      </c>
      <c r="G305" s="1">
        <v>16999</v>
      </c>
      <c r="H305" s="1">
        <v>14.8</v>
      </c>
      <c r="I305" s="4">
        <v>4.900000000000003E-2</v>
      </c>
      <c r="J305" s="1">
        <v>5057.9719999999998</v>
      </c>
      <c r="K305" s="1">
        <v>39</v>
      </c>
      <c r="L305" s="1">
        <v>18714.8</v>
      </c>
      <c r="M305" s="1">
        <v>83.75</v>
      </c>
      <c r="N305" s="1">
        <v>71.8</v>
      </c>
      <c r="O305" s="1">
        <v>635254.5</v>
      </c>
      <c r="P305" s="1">
        <v>1035</v>
      </c>
      <c r="Q305" s="1">
        <v>77.83</v>
      </c>
      <c r="R305" s="1">
        <v>28.86</v>
      </c>
      <c r="S305" s="1">
        <v>48.98</v>
      </c>
      <c r="T305" s="1">
        <f t="shared" si="18"/>
        <v>0.37076053442959916</v>
      </c>
      <c r="U305" s="1">
        <v>83.28</v>
      </c>
      <c r="V305" s="1">
        <v>35.06</v>
      </c>
      <c r="W305" s="1">
        <v>13.84</v>
      </c>
      <c r="X305" s="1">
        <f t="shared" si="19"/>
        <v>0.2830265848670756</v>
      </c>
      <c r="Y305" s="4">
        <v>16.55</v>
      </c>
      <c r="Z305" t="s">
        <v>26</v>
      </c>
    </row>
    <row r="306" spans="1:26" x14ac:dyDescent="0.6">
      <c r="A306" s="3">
        <v>43952</v>
      </c>
      <c r="B306" s="1">
        <f t="shared" si="16"/>
        <v>2020</v>
      </c>
      <c r="C306" s="1">
        <v>2</v>
      </c>
      <c r="D306" s="1">
        <f t="shared" si="17"/>
        <v>5</v>
      </c>
      <c r="E306" s="1">
        <v>376125</v>
      </c>
      <c r="F306" s="4">
        <v>99.55300025950001</v>
      </c>
      <c r="G306" s="1">
        <v>17868.400000000001</v>
      </c>
      <c r="H306" s="1">
        <v>13.2</v>
      </c>
      <c r="I306" s="4">
        <v>5.0000000000000024E-2</v>
      </c>
      <c r="J306" s="1">
        <v>5239.8263157894698</v>
      </c>
      <c r="K306" s="1">
        <v>39</v>
      </c>
      <c r="L306" s="1">
        <v>17780.5</v>
      </c>
      <c r="M306" s="1">
        <v>91.3333333333333</v>
      </c>
      <c r="N306" s="1">
        <v>72.3</v>
      </c>
      <c r="O306" s="1">
        <v>642157</v>
      </c>
      <c r="P306" s="1">
        <v>979</v>
      </c>
      <c r="Q306" s="1">
        <v>66.61</v>
      </c>
      <c r="R306" s="1">
        <v>23.03</v>
      </c>
      <c r="S306" s="1">
        <v>43.58</v>
      </c>
      <c r="T306" s="1">
        <f t="shared" si="18"/>
        <v>0.34574388229995501</v>
      </c>
      <c r="U306" s="1">
        <v>85.99</v>
      </c>
      <c r="V306" s="1">
        <v>37.17</v>
      </c>
      <c r="W306" s="1">
        <v>13.81</v>
      </c>
      <c r="X306" s="1">
        <f t="shared" si="19"/>
        <v>0.270890545311887</v>
      </c>
      <c r="Y306" s="4">
        <v>28.56</v>
      </c>
      <c r="Z306" t="s">
        <v>27</v>
      </c>
    </row>
    <row r="307" spans="1:26" x14ac:dyDescent="0.6">
      <c r="A307" s="3">
        <v>43983</v>
      </c>
      <c r="B307" s="1">
        <f t="shared" si="16"/>
        <v>2020</v>
      </c>
      <c r="C307" s="1">
        <v>2</v>
      </c>
      <c r="D307" s="1">
        <f t="shared" si="17"/>
        <v>6</v>
      </c>
      <c r="E307" s="1">
        <v>403154</v>
      </c>
      <c r="F307" s="4">
        <v>97.087727980909094</v>
      </c>
      <c r="G307" s="1">
        <v>18161.5</v>
      </c>
      <c r="H307" s="1">
        <v>11</v>
      </c>
      <c r="I307" s="4">
        <v>7.7666666666666703E-2</v>
      </c>
      <c r="J307" s="1">
        <v>5754.5954545454597</v>
      </c>
      <c r="K307" s="1">
        <v>38.799999999999997</v>
      </c>
      <c r="L307" s="1">
        <v>17765.3</v>
      </c>
      <c r="M307" s="1">
        <v>103.34090909090899</v>
      </c>
      <c r="N307" s="1">
        <v>78.099999999999994</v>
      </c>
      <c r="O307" s="1">
        <v>652715.75</v>
      </c>
      <c r="P307" s="1">
        <v>1002</v>
      </c>
      <c r="Q307" s="1">
        <v>65.64</v>
      </c>
      <c r="R307" s="1">
        <v>21.13</v>
      </c>
      <c r="S307" s="1">
        <v>44.51</v>
      </c>
      <c r="T307" s="1">
        <f t="shared" si="18"/>
        <v>0.32190737355271176</v>
      </c>
      <c r="U307" s="1">
        <v>89.69</v>
      </c>
      <c r="V307" s="1">
        <v>40.4</v>
      </c>
      <c r="W307" s="1">
        <v>13.64</v>
      </c>
      <c r="X307" s="1">
        <f t="shared" si="19"/>
        <v>0.2524056254626203</v>
      </c>
      <c r="Y307" s="4">
        <v>38.31</v>
      </c>
      <c r="Z307" t="s">
        <v>27</v>
      </c>
    </row>
    <row r="308" spans="1:26" x14ac:dyDescent="0.6">
      <c r="A308" s="3">
        <v>44013</v>
      </c>
      <c r="B308" s="1">
        <f t="shared" si="16"/>
        <v>2020</v>
      </c>
      <c r="C308" s="1">
        <v>3</v>
      </c>
      <c r="D308" s="1">
        <f t="shared" si="17"/>
        <v>7</v>
      </c>
      <c r="E308" s="1">
        <v>430698</v>
      </c>
      <c r="F308" s="4">
        <v>95.514091145000009</v>
      </c>
      <c r="G308" s="1">
        <v>18311.400000000001</v>
      </c>
      <c r="H308" s="1">
        <v>10.199999999999999</v>
      </c>
      <c r="I308" s="4">
        <v>9.2580645161290345E-2</v>
      </c>
      <c r="J308" s="1">
        <v>6372.4608695652196</v>
      </c>
      <c r="K308" s="1">
        <v>38.6</v>
      </c>
      <c r="L308" s="1">
        <v>17977.099999999999</v>
      </c>
      <c r="M308" s="1">
        <v>108.02173913043499</v>
      </c>
      <c r="N308" s="1">
        <v>72.5</v>
      </c>
      <c r="O308" s="1">
        <v>656121.4</v>
      </c>
      <c r="P308" s="1">
        <v>1037</v>
      </c>
      <c r="Q308" s="1">
        <v>67.11</v>
      </c>
      <c r="R308" s="1">
        <v>21.82</v>
      </c>
      <c r="S308" s="1">
        <v>45.28</v>
      </c>
      <c r="T308" s="1">
        <f t="shared" si="18"/>
        <v>0.3251862891207154</v>
      </c>
      <c r="U308" s="1">
        <v>91.76</v>
      </c>
      <c r="V308" s="1">
        <v>42.25</v>
      </c>
      <c r="W308" s="1">
        <v>14.16</v>
      </c>
      <c r="X308" s="1">
        <f t="shared" si="19"/>
        <v>0.2510193228151037</v>
      </c>
      <c r="Y308" s="4">
        <v>40.71</v>
      </c>
      <c r="Z308" t="s">
        <v>27</v>
      </c>
    </row>
    <row r="309" spans="1:26" x14ac:dyDescent="0.6">
      <c r="A309" s="3">
        <v>44044</v>
      </c>
      <c r="B309" s="1">
        <f t="shared" si="16"/>
        <v>2020</v>
      </c>
      <c r="C309" s="1">
        <v>3</v>
      </c>
      <c r="D309" s="1">
        <f t="shared" si="17"/>
        <v>8</v>
      </c>
      <c r="E309" s="1">
        <v>437213</v>
      </c>
      <c r="F309" s="4">
        <v>93.044285728571424</v>
      </c>
      <c r="G309" s="1">
        <v>18382.2</v>
      </c>
      <c r="H309" s="1">
        <v>8.4</v>
      </c>
      <c r="I309" s="4">
        <v>9.5161290322580624E-2</v>
      </c>
      <c r="J309" s="1">
        <v>6508.3928571428596</v>
      </c>
      <c r="K309" s="1">
        <v>38.5</v>
      </c>
      <c r="L309" s="1">
        <v>17329.2</v>
      </c>
      <c r="M309" s="1">
        <v>120.071428571429</v>
      </c>
      <c r="N309" s="1">
        <v>74.099999999999994</v>
      </c>
      <c r="O309" s="1">
        <v>650689.25</v>
      </c>
      <c r="P309" s="1">
        <v>991</v>
      </c>
      <c r="Q309" s="1">
        <v>68.05</v>
      </c>
      <c r="R309" s="1">
        <v>22.76</v>
      </c>
      <c r="S309" s="1">
        <v>45.29</v>
      </c>
      <c r="T309" s="1">
        <f t="shared" si="18"/>
        <v>0.33445995591476857</v>
      </c>
      <c r="U309" s="1">
        <v>91.35</v>
      </c>
      <c r="V309" s="1">
        <v>41.86</v>
      </c>
      <c r="W309" s="1">
        <v>14.01</v>
      </c>
      <c r="X309" s="1">
        <f t="shared" si="19"/>
        <v>0.25076069446930377</v>
      </c>
      <c r="Y309" s="4">
        <v>42.34</v>
      </c>
      <c r="Z309" t="s">
        <v>27</v>
      </c>
    </row>
    <row r="310" spans="1:26" x14ac:dyDescent="0.6">
      <c r="A310" s="3">
        <v>44075</v>
      </c>
      <c r="B310" s="1">
        <f t="shared" si="16"/>
        <v>2020</v>
      </c>
      <c r="C310" s="1">
        <v>3</v>
      </c>
      <c r="D310" s="1">
        <f t="shared" si="17"/>
        <v>9</v>
      </c>
      <c r="E310" s="1">
        <v>440175</v>
      </c>
      <c r="F310" s="4">
        <v>93.437142871428563</v>
      </c>
      <c r="G310" s="1">
        <v>18606.8</v>
      </c>
      <c r="H310" s="1">
        <v>7.8</v>
      </c>
      <c r="I310" s="4">
        <v>0.09</v>
      </c>
      <c r="J310" s="1">
        <v>6704.9</v>
      </c>
      <c r="K310" s="1">
        <v>38.4</v>
      </c>
      <c r="L310" s="1">
        <v>17451.7</v>
      </c>
      <c r="M310" s="1">
        <v>123</v>
      </c>
      <c r="N310" s="1">
        <v>80.400000000000006</v>
      </c>
      <c r="O310" s="1">
        <v>645424</v>
      </c>
      <c r="P310" s="1">
        <v>1014</v>
      </c>
      <c r="Q310" s="1">
        <v>68.069999999999993</v>
      </c>
      <c r="R310" s="1">
        <v>22.73</v>
      </c>
      <c r="S310" s="1">
        <v>45.33</v>
      </c>
      <c r="T310" s="1">
        <f t="shared" si="18"/>
        <v>0.33397002644725243</v>
      </c>
      <c r="U310" s="1">
        <v>92.82</v>
      </c>
      <c r="V310" s="1">
        <v>42.72</v>
      </c>
      <c r="W310" s="1">
        <v>14.79</v>
      </c>
      <c r="X310" s="1">
        <f t="shared" si="19"/>
        <v>0.25717266562336982</v>
      </c>
      <c r="Y310" s="4">
        <v>39.630000000000003</v>
      </c>
      <c r="Z310" t="s">
        <v>26</v>
      </c>
    </row>
    <row r="311" spans="1:26" x14ac:dyDescent="0.6">
      <c r="A311" s="3">
        <v>44105</v>
      </c>
      <c r="B311" s="1">
        <f t="shared" si="16"/>
        <v>2020</v>
      </c>
      <c r="C311" s="1">
        <v>4</v>
      </c>
      <c r="D311" s="1">
        <f t="shared" si="17"/>
        <v>10</v>
      </c>
      <c r="E311" s="1">
        <v>449054</v>
      </c>
      <c r="F311" s="4">
        <v>93.406363400000004</v>
      </c>
      <c r="G311" s="1">
        <v>18758.099999999999</v>
      </c>
      <c r="H311" s="1">
        <v>6.9</v>
      </c>
      <c r="I311" s="4">
        <v>8.9999999999999983E-2</v>
      </c>
      <c r="J311" s="1">
        <v>6713.8113636363596</v>
      </c>
      <c r="K311" s="1">
        <v>38.4</v>
      </c>
      <c r="L311" s="1">
        <v>17394.599999999999</v>
      </c>
      <c r="M311" s="1">
        <v>119.25</v>
      </c>
      <c r="N311" s="1">
        <v>81.8</v>
      </c>
      <c r="O311" s="1">
        <v>640325.4</v>
      </c>
      <c r="P311" s="1">
        <v>1206</v>
      </c>
      <c r="Q311" s="1">
        <v>68.459999999999994</v>
      </c>
      <c r="R311" s="1">
        <v>23.19</v>
      </c>
      <c r="S311" s="1">
        <v>45.27</v>
      </c>
      <c r="T311" s="1">
        <f t="shared" si="18"/>
        <v>0.33873794916739702</v>
      </c>
      <c r="U311" s="1">
        <v>91.85</v>
      </c>
      <c r="V311" s="1">
        <v>42.71</v>
      </c>
      <c r="W311" s="1">
        <v>14.01</v>
      </c>
      <c r="X311" s="1">
        <f t="shared" si="19"/>
        <v>0.24700282087447109</v>
      </c>
      <c r="Y311" s="4">
        <v>39.4</v>
      </c>
      <c r="Z311" t="s">
        <v>26</v>
      </c>
    </row>
    <row r="312" spans="1:26" x14ac:dyDescent="0.6">
      <c r="A312" s="3">
        <v>44136</v>
      </c>
      <c r="B312" s="1">
        <f t="shared" si="16"/>
        <v>2020</v>
      </c>
      <c r="C312" s="1">
        <v>4</v>
      </c>
      <c r="D312" s="1">
        <f t="shared" si="17"/>
        <v>11</v>
      </c>
      <c r="E312" s="1">
        <v>454377</v>
      </c>
      <c r="F312" s="4">
        <v>92.619501114499997</v>
      </c>
      <c r="G312" s="1">
        <v>18972.900000000001</v>
      </c>
      <c r="H312" s="1">
        <v>6.7</v>
      </c>
      <c r="I312" s="4">
        <v>8.6333333333333359E-2</v>
      </c>
      <c r="J312" s="1">
        <v>7068.9071428571397</v>
      </c>
      <c r="K312" s="1">
        <v>38.4</v>
      </c>
      <c r="L312" s="1">
        <v>17200.900000000001</v>
      </c>
      <c r="M312" s="1">
        <v>123.52380952381</v>
      </c>
      <c r="N312" s="1">
        <v>76.900000000000006</v>
      </c>
      <c r="O312" s="1">
        <v>638346.75</v>
      </c>
      <c r="P312" s="1">
        <v>1066</v>
      </c>
      <c r="Q312" s="1">
        <v>70.239999999999995</v>
      </c>
      <c r="R312" s="1">
        <v>23.92</v>
      </c>
      <c r="S312" s="1">
        <v>46.32</v>
      </c>
      <c r="T312" s="1">
        <f t="shared" si="18"/>
        <v>0.34054669703872437</v>
      </c>
      <c r="U312" s="1">
        <v>92.67</v>
      </c>
      <c r="V312" s="1">
        <v>42.82</v>
      </c>
      <c r="W312" s="1">
        <v>14.93</v>
      </c>
      <c r="X312" s="1">
        <f t="shared" si="19"/>
        <v>0.2585281385281385</v>
      </c>
      <c r="Y312" s="4">
        <v>40.94</v>
      </c>
      <c r="Z312" t="s">
        <v>27</v>
      </c>
    </row>
    <row r="313" spans="1:26" x14ac:dyDescent="0.6">
      <c r="A313" s="3">
        <v>44166</v>
      </c>
      <c r="B313" s="1">
        <f t="shared" si="16"/>
        <v>2020</v>
      </c>
      <c r="C313" s="1">
        <v>4</v>
      </c>
      <c r="D313" s="1">
        <f t="shared" si="17"/>
        <v>12</v>
      </c>
      <c r="E313" s="1">
        <v>464003</v>
      </c>
      <c r="F313" s="4">
        <v>90.512727217727274</v>
      </c>
      <c r="G313" s="1">
        <v>19109.900000000001</v>
      </c>
      <c r="H313" s="1">
        <v>6.7</v>
      </c>
      <c r="I313" s="4">
        <v>8.9999999999999983E-2</v>
      </c>
      <c r="J313" s="1">
        <v>7772.2380952381</v>
      </c>
      <c r="K313" s="1">
        <v>38.4</v>
      </c>
      <c r="L313" s="1">
        <v>17319.099999999999</v>
      </c>
      <c r="M313" s="1">
        <v>153.065217391304</v>
      </c>
      <c r="N313" s="1">
        <v>80.7</v>
      </c>
      <c r="O313" s="1">
        <v>638085.25</v>
      </c>
      <c r="P313" s="1">
        <v>980</v>
      </c>
      <c r="Q313" s="1">
        <v>70.959999999999994</v>
      </c>
      <c r="R313" s="1">
        <v>24.16</v>
      </c>
      <c r="S313" s="1">
        <v>46.81</v>
      </c>
      <c r="T313" s="1">
        <f t="shared" si="18"/>
        <v>0.34042553191489361</v>
      </c>
      <c r="U313" s="1">
        <v>93.54</v>
      </c>
      <c r="V313" s="1">
        <v>43.15</v>
      </c>
      <c r="W313" s="1">
        <v>15.35</v>
      </c>
      <c r="X313" s="1">
        <f t="shared" si="19"/>
        <v>0.2623931623931624</v>
      </c>
      <c r="Y313" s="4">
        <v>47.03</v>
      </c>
      <c r="Z313" t="s">
        <v>27</v>
      </c>
    </row>
    <row r="314" spans="1:26" x14ac:dyDescent="0.6">
      <c r="A314" s="3">
        <v>44197</v>
      </c>
      <c r="B314" s="1">
        <f t="shared" si="16"/>
        <v>2021</v>
      </c>
      <c r="C314" s="1">
        <v>1</v>
      </c>
      <c r="D314" s="1">
        <f t="shared" si="17"/>
        <v>1</v>
      </c>
      <c r="E314" s="1">
        <v>483223</v>
      </c>
      <c r="F314" s="4">
        <v>90.226315547368429</v>
      </c>
      <c r="G314" s="1">
        <v>19334.599999999999</v>
      </c>
      <c r="H314" s="1">
        <v>6.4</v>
      </c>
      <c r="I314" s="4">
        <v>8.5161290322580643E-2</v>
      </c>
      <c r="J314" s="1">
        <v>7972.1475</v>
      </c>
      <c r="K314" s="1">
        <v>38.200000000000003</v>
      </c>
      <c r="L314" s="1">
        <v>19244</v>
      </c>
      <c r="M314" s="1">
        <v>166.73809523809501</v>
      </c>
      <c r="N314" s="1">
        <v>79</v>
      </c>
      <c r="O314" s="1">
        <v>638085.4</v>
      </c>
      <c r="P314" s="1">
        <v>1236</v>
      </c>
      <c r="Q314" s="1">
        <v>71.06</v>
      </c>
      <c r="R314" s="1">
        <v>24.2</v>
      </c>
      <c r="S314" s="1">
        <v>46.86</v>
      </c>
      <c r="T314" s="1">
        <f t="shared" si="18"/>
        <v>0.34055727554179566</v>
      </c>
      <c r="U314" s="1">
        <v>92.08</v>
      </c>
      <c r="V314" s="1">
        <v>41.78</v>
      </c>
      <c r="W314" s="1">
        <v>14.8</v>
      </c>
      <c r="X314" s="1">
        <f t="shared" si="19"/>
        <v>0.26157652880876636</v>
      </c>
      <c r="Y314" s="4">
        <v>52.01</v>
      </c>
      <c r="Z314" t="s">
        <v>27</v>
      </c>
    </row>
    <row r="315" spans="1:26" x14ac:dyDescent="0.6">
      <c r="A315" s="3">
        <v>44228</v>
      </c>
      <c r="B315" s="1">
        <f t="shared" si="16"/>
        <v>2021</v>
      </c>
      <c r="C315" s="1">
        <v>1</v>
      </c>
      <c r="D315" s="1">
        <f t="shared" si="17"/>
        <v>2</v>
      </c>
      <c r="E315" s="1">
        <v>487080</v>
      </c>
      <c r="F315" s="4">
        <v>90.651578804736843</v>
      </c>
      <c r="G315" s="1">
        <v>19570.8</v>
      </c>
      <c r="H315" s="1">
        <v>6.2</v>
      </c>
      <c r="I315" s="4">
        <v>7.5714285714285734E-2</v>
      </c>
      <c r="J315" s="1">
        <v>8470.94</v>
      </c>
      <c r="K315" s="1">
        <v>38</v>
      </c>
      <c r="L315" s="1">
        <v>17703.8</v>
      </c>
      <c r="M315" s="1">
        <v>162.32499999999999</v>
      </c>
      <c r="N315" s="1">
        <v>76.8</v>
      </c>
      <c r="O315" s="1">
        <v>637810</v>
      </c>
      <c r="P315" s="1">
        <v>1136</v>
      </c>
      <c r="Q315" s="1">
        <v>69.22</v>
      </c>
      <c r="R315" s="1">
        <v>23.79</v>
      </c>
      <c r="S315" s="1">
        <v>45.43</v>
      </c>
      <c r="T315" s="1">
        <f t="shared" si="18"/>
        <v>0.34368679572377925</v>
      </c>
      <c r="U315" s="1">
        <v>93.49</v>
      </c>
      <c r="V315" s="1">
        <v>41.89</v>
      </c>
      <c r="W315" s="1">
        <v>15.25</v>
      </c>
      <c r="X315" s="1">
        <f t="shared" si="19"/>
        <v>0.26688834441722087</v>
      </c>
      <c r="Y315" s="4">
        <v>59.05</v>
      </c>
      <c r="Z315" t="s">
        <v>27</v>
      </c>
    </row>
    <row r="316" spans="1:26" x14ac:dyDescent="0.6">
      <c r="A316" s="3">
        <v>44256</v>
      </c>
      <c r="B316" s="1">
        <f t="shared" si="16"/>
        <v>2021</v>
      </c>
      <c r="C316" s="1">
        <v>1</v>
      </c>
      <c r="D316" s="1">
        <f t="shared" si="17"/>
        <v>3</v>
      </c>
      <c r="E316" s="1">
        <v>492629</v>
      </c>
      <c r="F316" s="4">
        <v>92.009130395652178</v>
      </c>
      <c r="G316" s="1">
        <v>19809.599999999999</v>
      </c>
      <c r="H316" s="1">
        <v>6.1</v>
      </c>
      <c r="I316" s="4">
        <v>6.9677419354838746E-2</v>
      </c>
      <c r="J316" s="1">
        <v>8988.2478260869593</v>
      </c>
      <c r="K316" s="1">
        <v>37.799999999999997</v>
      </c>
      <c r="L316" s="1">
        <v>21875.4</v>
      </c>
      <c r="M316" s="1">
        <v>166.73913043478299</v>
      </c>
      <c r="N316" s="1">
        <v>84.9</v>
      </c>
      <c r="O316" s="1">
        <v>637773</v>
      </c>
      <c r="P316" s="1">
        <v>1386</v>
      </c>
      <c r="Q316" s="1">
        <v>71.099999999999994</v>
      </c>
      <c r="R316" s="1">
        <v>23.89</v>
      </c>
      <c r="S316" s="1">
        <v>47.21</v>
      </c>
      <c r="T316" s="1">
        <f t="shared" si="18"/>
        <v>0.33600562587904365</v>
      </c>
      <c r="U316" s="1">
        <v>94.92</v>
      </c>
      <c r="V316" s="1">
        <v>43.51</v>
      </c>
      <c r="W316" s="1">
        <v>15.15</v>
      </c>
      <c r="X316" s="1">
        <f t="shared" si="19"/>
        <v>0.25826798499829529</v>
      </c>
      <c r="Y316" s="4">
        <v>62.33</v>
      </c>
      <c r="Z316" t="s">
        <v>27</v>
      </c>
    </row>
    <row r="317" spans="1:26" x14ac:dyDescent="0.6">
      <c r="A317" s="3">
        <v>44287</v>
      </c>
      <c r="B317" s="1">
        <f t="shared" si="16"/>
        <v>2021</v>
      </c>
      <c r="C317" s="1">
        <v>2</v>
      </c>
      <c r="D317" s="1">
        <f t="shared" si="17"/>
        <v>4</v>
      </c>
      <c r="E317" s="1">
        <v>495617</v>
      </c>
      <c r="F317" s="4">
        <v>91.587618872380943</v>
      </c>
      <c r="G317" s="1">
        <v>20135.3</v>
      </c>
      <c r="H317" s="1">
        <v>6.1</v>
      </c>
      <c r="I317" s="4">
        <v>6.9000000000000034E-2</v>
      </c>
      <c r="J317" s="1">
        <v>9324.8174999999992</v>
      </c>
      <c r="K317" s="1">
        <v>37.4</v>
      </c>
      <c r="L317" s="1">
        <v>18651.900000000001</v>
      </c>
      <c r="M317" s="1">
        <v>178.25</v>
      </c>
      <c r="N317" s="1">
        <v>88.3</v>
      </c>
      <c r="O317" s="1">
        <v>635653.19999999995</v>
      </c>
      <c r="P317" s="1">
        <v>1561</v>
      </c>
      <c r="Q317" s="1">
        <v>70.66</v>
      </c>
      <c r="R317" s="1">
        <v>23.89</v>
      </c>
      <c r="S317" s="1">
        <v>46.78</v>
      </c>
      <c r="T317" s="1">
        <f t="shared" si="18"/>
        <v>0.33805009197679353</v>
      </c>
      <c r="U317" s="1">
        <v>94.99</v>
      </c>
      <c r="V317" s="1">
        <v>43.21</v>
      </c>
      <c r="W317" s="1">
        <v>15.47</v>
      </c>
      <c r="X317" s="1">
        <f t="shared" si="19"/>
        <v>0.26363326516700752</v>
      </c>
      <c r="Y317" s="4">
        <v>61.72</v>
      </c>
      <c r="Z317" t="s">
        <v>26</v>
      </c>
    </row>
    <row r="318" spans="1:26" x14ac:dyDescent="0.6">
      <c r="A318" s="3">
        <v>44317</v>
      </c>
      <c r="B318" s="1">
        <f t="shared" si="16"/>
        <v>2021</v>
      </c>
      <c r="C318" s="1">
        <v>2</v>
      </c>
      <c r="D318" s="1">
        <f t="shared" si="17"/>
        <v>5</v>
      </c>
      <c r="E318" s="1">
        <v>502655</v>
      </c>
      <c r="F318" s="4">
        <v>90.317999648999987</v>
      </c>
      <c r="G318" s="1">
        <v>20439.5</v>
      </c>
      <c r="H318" s="1">
        <v>5.8</v>
      </c>
      <c r="I318" s="4">
        <v>5.8064516129032295E-2</v>
      </c>
      <c r="J318" s="1">
        <v>10166.285</v>
      </c>
      <c r="K318" s="1">
        <v>37.1</v>
      </c>
      <c r="L318" s="1">
        <v>18208</v>
      </c>
      <c r="M318" s="1">
        <v>202.857142857143</v>
      </c>
      <c r="N318" s="1">
        <v>82.9</v>
      </c>
      <c r="O318" s="1">
        <v>629617.25</v>
      </c>
      <c r="P318" s="1">
        <v>1859</v>
      </c>
      <c r="Q318" s="1">
        <v>71.17</v>
      </c>
      <c r="R318" s="1">
        <v>24.39</v>
      </c>
      <c r="S318" s="1">
        <v>46.78</v>
      </c>
      <c r="T318" s="1">
        <f t="shared" si="18"/>
        <v>0.34270057608542925</v>
      </c>
      <c r="U318" s="1">
        <v>95.31</v>
      </c>
      <c r="V318" s="1">
        <v>43.1</v>
      </c>
      <c r="W318" s="1">
        <v>15.25</v>
      </c>
      <c r="X318" s="1">
        <f t="shared" si="19"/>
        <v>0.26135389888603255</v>
      </c>
      <c r="Y318" s="4">
        <v>65.17</v>
      </c>
      <c r="Z318" t="s">
        <v>27</v>
      </c>
    </row>
    <row r="319" spans="1:26" x14ac:dyDescent="0.6">
      <c r="A319" s="3">
        <v>44348</v>
      </c>
      <c r="B319" s="1">
        <f t="shared" si="16"/>
        <v>2021</v>
      </c>
      <c r="C319" s="1">
        <v>2</v>
      </c>
      <c r="D319" s="1">
        <f t="shared" si="17"/>
        <v>6</v>
      </c>
      <c r="E319" s="1">
        <v>510229</v>
      </c>
      <c r="F319" s="4">
        <v>91.039091283636381</v>
      </c>
      <c r="G319" s="1">
        <v>20482.400000000001</v>
      </c>
      <c r="H319" s="1">
        <v>5.9</v>
      </c>
      <c r="I319" s="4">
        <v>7.8000000000000055E-2</v>
      </c>
      <c r="J319" s="1">
        <v>9631.5</v>
      </c>
      <c r="K319" s="1">
        <v>36.799999999999997</v>
      </c>
      <c r="L319" s="1">
        <v>18217.599999999999</v>
      </c>
      <c r="M319" s="1">
        <v>215.81578947368399</v>
      </c>
      <c r="N319" s="1">
        <v>85.5</v>
      </c>
      <c r="O319" s="1">
        <v>624613</v>
      </c>
      <c r="P319" s="1">
        <v>1817</v>
      </c>
      <c r="Q319" s="1">
        <v>71.75</v>
      </c>
      <c r="R319" s="1">
        <v>24.95</v>
      </c>
      <c r="S319" s="1">
        <v>46.79</v>
      </c>
      <c r="T319" s="1">
        <f t="shared" si="18"/>
        <v>0.34778366322832455</v>
      </c>
      <c r="U319" s="1">
        <v>98.13</v>
      </c>
      <c r="V319" s="1">
        <v>45.41</v>
      </c>
      <c r="W319" s="1">
        <v>15.08</v>
      </c>
      <c r="X319" s="1">
        <f t="shared" si="19"/>
        <v>0.24929740452967436</v>
      </c>
      <c r="Y319" s="4">
        <v>71.38</v>
      </c>
      <c r="Z319" t="s">
        <v>27</v>
      </c>
    </row>
    <row r="320" spans="1:26" x14ac:dyDescent="0.6">
      <c r="A320" s="3">
        <v>44378</v>
      </c>
      <c r="B320" s="1">
        <f t="shared" si="16"/>
        <v>2021</v>
      </c>
      <c r="C320" s="1">
        <v>3</v>
      </c>
      <c r="D320" s="1">
        <f t="shared" si="17"/>
        <v>7</v>
      </c>
      <c r="E320" s="1">
        <v>517777</v>
      </c>
      <c r="F320" s="4">
        <v>92.52285802904764</v>
      </c>
      <c r="G320" s="1">
        <v>20633.3</v>
      </c>
      <c r="H320" s="1">
        <v>5.4</v>
      </c>
      <c r="I320" s="4">
        <v>9.8064516129032289E-2</v>
      </c>
      <c r="J320" s="1">
        <v>9450.8204545454591</v>
      </c>
      <c r="K320" s="1">
        <v>36.6</v>
      </c>
      <c r="L320" s="1">
        <v>18426</v>
      </c>
      <c r="M320" s="1">
        <v>214.34090909090901</v>
      </c>
      <c r="N320" s="1">
        <v>81.2</v>
      </c>
      <c r="O320" s="1">
        <v>621304</v>
      </c>
      <c r="P320" s="1">
        <v>1807</v>
      </c>
      <c r="Q320" s="1">
        <v>72.989999999999995</v>
      </c>
      <c r="R320" s="1">
        <v>25.61</v>
      </c>
      <c r="S320" s="1">
        <v>47.38</v>
      </c>
      <c r="T320" s="1">
        <f t="shared" si="18"/>
        <v>0.35086998218934096</v>
      </c>
      <c r="U320" s="1">
        <v>97.8</v>
      </c>
      <c r="V320" s="1">
        <v>45.46</v>
      </c>
      <c r="W320" s="1">
        <v>15.02</v>
      </c>
      <c r="X320" s="1">
        <f t="shared" si="19"/>
        <v>0.24834656084656082</v>
      </c>
      <c r="Y320" s="4">
        <v>72.489999999999995</v>
      </c>
      <c r="Z320" t="s">
        <v>27</v>
      </c>
    </row>
    <row r="321" spans="1:26" x14ac:dyDescent="0.6">
      <c r="A321" s="3">
        <v>44409</v>
      </c>
      <c r="B321" s="1">
        <f t="shared" si="16"/>
        <v>2021</v>
      </c>
      <c r="C321" s="1">
        <v>3</v>
      </c>
      <c r="D321" s="1">
        <f t="shared" si="17"/>
        <v>8</v>
      </c>
      <c r="E321" s="1">
        <v>526528</v>
      </c>
      <c r="F321" s="4">
        <v>92.799999582727267</v>
      </c>
      <c r="G321" s="1">
        <v>20844.3</v>
      </c>
      <c r="H321" s="1">
        <v>5.0999999999999996</v>
      </c>
      <c r="I321" s="4">
        <v>9.2258064516129043E-2</v>
      </c>
      <c r="J321" s="1">
        <v>9370.1385714285698</v>
      </c>
      <c r="K321" s="1">
        <v>36.6</v>
      </c>
      <c r="L321" s="1">
        <v>18462.400000000001</v>
      </c>
      <c r="M321" s="1">
        <v>162.09090909090901</v>
      </c>
      <c r="N321" s="1">
        <v>70.3</v>
      </c>
      <c r="O321" s="1">
        <v>621302.5</v>
      </c>
      <c r="P321" s="1">
        <v>1424</v>
      </c>
      <c r="Q321" s="1">
        <v>72.69</v>
      </c>
      <c r="R321" s="1">
        <v>25.64</v>
      </c>
      <c r="S321" s="1">
        <v>47.06</v>
      </c>
      <c r="T321" s="1">
        <f t="shared" si="18"/>
        <v>0.35268225584594221</v>
      </c>
      <c r="U321" s="1">
        <v>97.54</v>
      </c>
      <c r="V321" s="1">
        <v>45.53</v>
      </c>
      <c r="W321" s="1">
        <v>14.56</v>
      </c>
      <c r="X321" s="1">
        <f t="shared" si="19"/>
        <v>0.24230321184889331</v>
      </c>
      <c r="Y321" s="4">
        <v>67.73</v>
      </c>
      <c r="Z321" t="s">
        <v>26</v>
      </c>
    </row>
    <row r="322" spans="1:26" x14ac:dyDescent="0.6">
      <c r="A322" s="3">
        <v>44440</v>
      </c>
      <c r="B322" s="1">
        <f t="shared" ref="B322:B361" si="20">YEAR(A322)</f>
        <v>2021</v>
      </c>
      <c r="C322" s="1">
        <v>3</v>
      </c>
      <c r="D322" s="1">
        <f t="shared" ref="D322:D361" si="21">MONTH(A322)</f>
        <v>9</v>
      </c>
      <c r="E322" s="1">
        <v>521202</v>
      </c>
      <c r="F322" s="4">
        <v>92.992380414761897</v>
      </c>
      <c r="G322" s="1">
        <v>20973.7</v>
      </c>
      <c r="H322" s="1">
        <v>4.7</v>
      </c>
      <c r="I322" s="4">
        <v>7.9333333333333353E-2</v>
      </c>
      <c r="J322" s="1">
        <v>9324.7095454545506</v>
      </c>
      <c r="K322" s="1">
        <v>36.5</v>
      </c>
      <c r="L322" s="1">
        <v>18308.099999999999</v>
      </c>
      <c r="M322" s="1">
        <v>113.71875</v>
      </c>
      <c r="N322" s="1">
        <v>72.8</v>
      </c>
      <c r="O322" s="1">
        <v>620083.25</v>
      </c>
      <c r="P322" s="1">
        <v>1003</v>
      </c>
      <c r="Q322" s="1">
        <v>72.95</v>
      </c>
      <c r="R322" s="1">
        <v>25.96</v>
      </c>
      <c r="S322" s="1">
        <v>46.98</v>
      </c>
      <c r="T322" s="1">
        <f t="shared" si="18"/>
        <v>0.3559089662736496</v>
      </c>
      <c r="U322" s="1">
        <v>98.52</v>
      </c>
      <c r="V322" s="1">
        <v>45.89</v>
      </c>
      <c r="W322" s="1">
        <v>15.35</v>
      </c>
      <c r="X322" s="1">
        <f t="shared" si="19"/>
        <v>0.25065316786414105</v>
      </c>
      <c r="Y322" s="4">
        <v>71.650000000000006</v>
      </c>
      <c r="Z322" t="s">
        <v>27</v>
      </c>
    </row>
    <row r="323" spans="1:26" x14ac:dyDescent="0.6">
      <c r="A323" s="3">
        <v>44470</v>
      </c>
      <c r="B323" s="1">
        <f t="shared" si="20"/>
        <v>2021</v>
      </c>
      <c r="C323" s="1">
        <v>4</v>
      </c>
      <c r="D323" s="1">
        <f t="shared" si="21"/>
        <v>10</v>
      </c>
      <c r="E323" s="1">
        <v>535260</v>
      </c>
      <c r="F323" s="4">
        <v>93.951428004285731</v>
      </c>
      <c r="G323" s="1">
        <v>21153.7</v>
      </c>
      <c r="H323" s="1">
        <v>4.5</v>
      </c>
      <c r="I323" s="4">
        <v>7.9032258064516137E-2</v>
      </c>
      <c r="J323" s="1">
        <v>9829.2190476190499</v>
      </c>
      <c r="K323" s="1">
        <v>36.200000000000003</v>
      </c>
      <c r="L323" s="1">
        <v>18430.900000000001</v>
      </c>
      <c r="M323" s="1">
        <v>114.47619047619</v>
      </c>
      <c r="N323" s="1">
        <v>71.7</v>
      </c>
      <c r="O323" s="1">
        <v>615348.6</v>
      </c>
      <c r="P323" s="1">
        <v>1142</v>
      </c>
      <c r="Q323" s="1">
        <v>74.209999999999994</v>
      </c>
      <c r="R323" s="1">
        <v>26.29</v>
      </c>
      <c r="S323" s="1">
        <v>47.93</v>
      </c>
      <c r="T323" s="1">
        <f t="shared" si="18"/>
        <v>0.35421719213150094</v>
      </c>
      <c r="U323" s="1">
        <v>97.71</v>
      </c>
      <c r="V323" s="1">
        <v>46.16</v>
      </c>
      <c r="W323" s="1">
        <v>14.45</v>
      </c>
      <c r="X323" s="1">
        <f t="shared" si="19"/>
        <v>0.23840950338228015</v>
      </c>
      <c r="Y323" s="4">
        <v>81.48</v>
      </c>
      <c r="Z323" t="s">
        <v>27</v>
      </c>
    </row>
    <row r="324" spans="1:26" x14ac:dyDescent="0.6">
      <c r="A324" s="3">
        <v>44501</v>
      </c>
      <c r="B324" s="1">
        <f t="shared" si="20"/>
        <v>2021</v>
      </c>
      <c r="C324" s="1">
        <v>4</v>
      </c>
      <c r="D324" s="1">
        <f t="shared" si="21"/>
        <v>11</v>
      </c>
      <c r="E324" s="1">
        <v>544773</v>
      </c>
      <c r="F324" s="4">
        <v>95.270951406190463</v>
      </c>
      <c r="G324" s="1">
        <v>21327.5</v>
      </c>
      <c r="H324" s="1">
        <v>4.2</v>
      </c>
      <c r="I324" s="4">
        <v>7.9666666666666691E-2</v>
      </c>
      <c r="J324" s="1">
        <v>9728.9045454545394</v>
      </c>
      <c r="K324" s="1">
        <v>36</v>
      </c>
      <c r="L324" s="1">
        <v>18504</v>
      </c>
      <c r="M324" s="1">
        <v>90.131578947368396</v>
      </c>
      <c r="N324" s="1">
        <v>67.400000000000006</v>
      </c>
      <c r="O324" s="1">
        <v>605651</v>
      </c>
      <c r="P324" s="1">
        <v>1199</v>
      </c>
      <c r="Q324" s="1">
        <v>74.98</v>
      </c>
      <c r="R324" s="1">
        <v>26.64</v>
      </c>
      <c r="S324" s="1">
        <v>48.34</v>
      </c>
      <c r="T324" s="1">
        <f t="shared" si="18"/>
        <v>0.35529474526540411</v>
      </c>
      <c r="U324" s="1">
        <v>98.82</v>
      </c>
      <c r="V324" s="1">
        <v>46.57</v>
      </c>
      <c r="W324" s="1">
        <v>15.36</v>
      </c>
      <c r="X324" s="1">
        <f t="shared" si="19"/>
        <v>0.24802196027773291</v>
      </c>
      <c r="Y324" s="4">
        <v>79.150000000000006</v>
      </c>
      <c r="Z324" t="s">
        <v>26</v>
      </c>
    </row>
    <row r="325" spans="1:26" x14ac:dyDescent="0.6">
      <c r="A325" s="3">
        <v>44531</v>
      </c>
      <c r="B325" s="1">
        <f t="shared" si="20"/>
        <v>2021</v>
      </c>
      <c r="C325" s="1">
        <v>4</v>
      </c>
      <c r="D325" s="1">
        <f t="shared" si="21"/>
        <v>12</v>
      </c>
      <c r="E325" s="1">
        <v>549680</v>
      </c>
      <c r="F325" s="4">
        <v>96.19000001363635</v>
      </c>
      <c r="G325" s="1">
        <v>21507.8</v>
      </c>
      <c r="H325" s="1">
        <v>3.9</v>
      </c>
      <c r="I325" s="4">
        <v>7.9677419354838727E-2</v>
      </c>
      <c r="J325" s="1">
        <v>9551.18</v>
      </c>
      <c r="K325" s="1">
        <v>35.9</v>
      </c>
      <c r="L325" s="1">
        <v>18540.7</v>
      </c>
      <c r="M325" s="1">
        <v>110.45652173913</v>
      </c>
      <c r="N325" s="1">
        <v>70.599999999999994</v>
      </c>
      <c r="O325" s="1">
        <v>596975</v>
      </c>
      <c r="P325" s="1">
        <v>1105</v>
      </c>
      <c r="Q325" s="1">
        <v>74.55</v>
      </c>
      <c r="R325" s="1">
        <v>26.7</v>
      </c>
      <c r="S325" s="1">
        <v>47.85</v>
      </c>
      <c r="T325" s="1">
        <f t="shared" si="18"/>
        <v>0.35814889336016098</v>
      </c>
      <c r="U325" s="1">
        <v>100.25</v>
      </c>
      <c r="V325" s="1">
        <v>47.44</v>
      </c>
      <c r="W325" s="1">
        <v>15.79</v>
      </c>
      <c r="X325" s="1">
        <f t="shared" si="19"/>
        <v>0.24972323264273288</v>
      </c>
      <c r="Y325" s="4">
        <v>71.709999999999994</v>
      </c>
      <c r="Z325" t="s">
        <v>26</v>
      </c>
    </row>
    <row r="326" spans="1:26" x14ac:dyDescent="0.6">
      <c r="A326" s="3">
        <v>44562</v>
      </c>
      <c r="B326" s="1">
        <f t="shared" si="20"/>
        <v>2022</v>
      </c>
      <c r="C326" s="1">
        <v>1</v>
      </c>
      <c r="D326" s="1">
        <f t="shared" si="21"/>
        <v>1</v>
      </c>
      <c r="E326" s="1">
        <v>561562</v>
      </c>
      <c r="F326" s="4">
        <v>95.966499710500017</v>
      </c>
      <c r="G326" s="1">
        <v>21566.1</v>
      </c>
      <c r="H326" s="1">
        <v>4</v>
      </c>
      <c r="I326" s="4">
        <v>7.9354838709677453E-2</v>
      </c>
      <c r="J326" s="1">
        <v>9782.3374999999996</v>
      </c>
      <c r="K326" s="1">
        <v>35.6</v>
      </c>
      <c r="L326" s="1">
        <v>18201.900000000001</v>
      </c>
      <c r="M326" s="1">
        <v>133.04545454545499</v>
      </c>
      <c r="N326" s="1">
        <v>67.2</v>
      </c>
      <c r="O326" s="1">
        <v>591277.5</v>
      </c>
      <c r="P326" s="1">
        <v>1130</v>
      </c>
      <c r="Q326" s="1">
        <v>74.599999999999994</v>
      </c>
      <c r="R326" s="1">
        <v>26.7</v>
      </c>
      <c r="S326" s="1">
        <v>47.9</v>
      </c>
      <c r="T326" s="1">
        <f t="shared" si="18"/>
        <v>0.35790884718498661</v>
      </c>
      <c r="U326" s="1">
        <v>96.95</v>
      </c>
      <c r="V326" s="1">
        <v>44.34</v>
      </c>
      <c r="W326" s="1">
        <v>15.2</v>
      </c>
      <c r="X326" s="1">
        <f t="shared" si="19"/>
        <v>0.25529056096741681</v>
      </c>
      <c r="Y326" s="4">
        <v>83.22</v>
      </c>
      <c r="Z326" t="s">
        <v>27</v>
      </c>
    </row>
    <row r="327" spans="1:26" x14ac:dyDescent="0.6">
      <c r="A327" s="3">
        <v>44593</v>
      </c>
      <c r="B327" s="1">
        <f t="shared" si="20"/>
        <v>2022</v>
      </c>
      <c r="C327" s="1">
        <v>1</v>
      </c>
      <c r="D327" s="1">
        <f t="shared" si="21"/>
        <v>2</v>
      </c>
      <c r="E327" s="1">
        <v>562290</v>
      </c>
      <c r="F327" s="4">
        <v>95.99684263526315</v>
      </c>
      <c r="G327" s="1">
        <v>21621</v>
      </c>
      <c r="H327" s="1">
        <v>3.8</v>
      </c>
      <c r="I327" s="4">
        <v>8.0000000000000029E-2</v>
      </c>
      <c r="J327" s="1">
        <v>9943.1749999999993</v>
      </c>
      <c r="K327" s="1">
        <v>35.200000000000003</v>
      </c>
      <c r="L327" s="1">
        <v>18317.400000000001</v>
      </c>
      <c r="M327" s="1">
        <v>139.69999999999999</v>
      </c>
      <c r="N327" s="1">
        <v>62.8</v>
      </c>
      <c r="O327" s="1">
        <v>583686.75</v>
      </c>
      <c r="P327" s="1">
        <v>1224</v>
      </c>
      <c r="Q327" s="1">
        <v>75.69</v>
      </c>
      <c r="R327" s="1">
        <v>27.39</v>
      </c>
      <c r="S327" s="1">
        <v>48.3</v>
      </c>
      <c r="T327" s="1">
        <f t="shared" si="18"/>
        <v>0.36187078874355927</v>
      </c>
      <c r="U327" s="1">
        <v>100.18</v>
      </c>
      <c r="V327" s="1">
        <v>46.49</v>
      </c>
      <c r="W327" s="1">
        <v>15.39</v>
      </c>
      <c r="X327" s="1">
        <f t="shared" si="19"/>
        <v>0.24870717517776342</v>
      </c>
      <c r="Y327" s="4">
        <v>91.64</v>
      </c>
      <c r="Z327" t="s">
        <v>27</v>
      </c>
    </row>
    <row r="328" spans="1:26" x14ac:dyDescent="0.6">
      <c r="A328" s="3">
        <v>44621</v>
      </c>
      <c r="B328" s="1">
        <f t="shared" si="20"/>
        <v>2022</v>
      </c>
      <c r="C328" s="1">
        <v>1</v>
      </c>
      <c r="D328" s="1">
        <f t="shared" si="21"/>
        <v>3</v>
      </c>
      <c r="E328" s="1">
        <v>574092</v>
      </c>
      <c r="F328" s="4">
        <v>98.466956762173893</v>
      </c>
      <c r="G328" s="1">
        <v>21722.799999999999</v>
      </c>
      <c r="H328" s="1">
        <v>3.7</v>
      </c>
      <c r="I328" s="4">
        <v>0.20096774193548389</v>
      </c>
      <c r="J328" s="1">
        <v>10230.893913043499</v>
      </c>
      <c r="K328" s="1">
        <v>34.799999999999997</v>
      </c>
      <c r="L328" s="1">
        <v>18390.599999999999</v>
      </c>
      <c r="M328" s="1">
        <v>147.34782608695701</v>
      </c>
      <c r="N328" s="1">
        <v>59.4</v>
      </c>
      <c r="O328" s="1">
        <v>573163.5</v>
      </c>
      <c r="P328" s="1">
        <v>1899</v>
      </c>
      <c r="Q328" s="1">
        <v>75.62</v>
      </c>
      <c r="R328" s="1">
        <v>27.05</v>
      </c>
      <c r="S328" s="1">
        <v>48.57</v>
      </c>
      <c r="T328" s="1">
        <f t="shared" si="18"/>
        <v>0.35770960063475271</v>
      </c>
      <c r="U328" s="1">
        <v>98.98</v>
      </c>
      <c r="V328" s="1">
        <v>46.05</v>
      </c>
      <c r="W328" s="1">
        <v>14.73</v>
      </c>
      <c r="X328" s="1">
        <f t="shared" si="19"/>
        <v>0.24234945705824285</v>
      </c>
      <c r="Y328" s="4">
        <v>108.5</v>
      </c>
      <c r="Z328" t="s">
        <v>27</v>
      </c>
    </row>
    <row r="329" spans="1:26" x14ac:dyDescent="0.6">
      <c r="A329" s="3">
        <v>44652</v>
      </c>
      <c r="B329" s="1">
        <f t="shared" si="20"/>
        <v>2022</v>
      </c>
      <c r="C329" s="1">
        <v>2</v>
      </c>
      <c r="D329" s="1">
        <f t="shared" si="21"/>
        <v>4</v>
      </c>
      <c r="E329" s="1">
        <v>577383</v>
      </c>
      <c r="F329" s="4">
        <v>100.70849990550001</v>
      </c>
      <c r="G329" s="1">
        <v>21723.200000000001</v>
      </c>
      <c r="H329" s="1">
        <v>3.7</v>
      </c>
      <c r="I329" s="4">
        <v>0.33</v>
      </c>
      <c r="J329" s="1">
        <v>10174.347619047599</v>
      </c>
      <c r="K329" s="1">
        <v>34.6</v>
      </c>
      <c r="L329" s="1">
        <v>18446.5</v>
      </c>
      <c r="M329" s="1">
        <v>146.666666666667</v>
      </c>
      <c r="N329" s="1">
        <v>65.2</v>
      </c>
      <c r="O329" s="1">
        <v>556859.19999999995</v>
      </c>
      <c r="P329" s="1">
        <v>1490</v>
      </c>
      <c r="Q329" s="1">
        <v>74.88</v>
      </c>
      <c r="R329" s="1">
        <v>27.38</v>
      </c>
      <c r="S329" s="1">
        <v>47.5</v>
      </c>
      <c r="T329" s="1">
        <f t="shared" si="18"/>
        <v>0.36565170940170943</v>
      </c>
      <c r="U329" s="1">
        <v>97.67</v>
      </c>
      <c r="V329" s="1">
        <v>44.4</v>
      </c>
      <c r="W329" s="1">
        <v>15.03</v>
      </c>
      <c r="X329" s="1">
        <f t="shared" si="19"/>
        <v>0.25290257445734476</v>
      </c>
      <c r="Y329" s="4">
        <v>101.78</v>
      </c>
      <c r="Z329" t="s">
        <v>26</v>
      </c>
    </row>
    <row r="330" spans="1:26" x14ac:dyDescent="0.6">
      <c r="A330" s="3">
        <v>44682</v>
      </c>
      <c r="B330" s="1">
        <f t="shared" si="20"/>
        <v>2022</v>
      </c>
      <c r="C330" s="1">
        <v>2</v>
      </c>
      <c r="D330" s="1">
        <f t="shared" si="21"/>
        <v>5</v>
      </c>
      <c r="E330" s="1">
        <v>583421</v>
      </c>
      <c r="F330" s="4">
        <v>103.16761889047618</v>
      </c>
      <c r="G330" s="1">
        <v>21696.6</v>
      </c>
      <c r="H330" s="1">
        <v>3.6</v>
      </c>
      <c r="I330" s="4">
        <v>0.7654838709677414</v>
      </c>
      <c r="J330" s="1">
        <v>9395.0272727272695</v>
      </c>
      <c r="K330" s="1">
        <v>34.200000000000003</v>
      </c>
      <c r="L330" s="1">
        <v>18541.900000000001</v>
      </c>
      <c r="M330" s="1">
        <v>131.09090909090901</v>
      </c>
      <c r="N330" s="1">
        <v>58.4</v>
      </c>
      <c r="O330" s="1">
        <v>534895.75</v>
      </c>
      <c r="P330" s="1">
        <v>1485</v>
      </c>
      <c r="Q330" s="1">
        <v>74.23</v>
      </c>
      <c r="R330" s="1">
        <v>26.93</v>
      </c>
      <c r="S330" s="1">
        <v>47.29</v>
      </c>
      <c r="T330" s="1">
        <f t="shared" si="18"/>
        <v>0.36284020479655077</v>
      </c>
      <c r="U330" s="1">
        <v>98.89</v>
      </c>
      <c r="V330" s="1">
        <v>44.81</v>
      </c>
      <c r="W330" s="1">
        <v>15.16</v>
      </c>
      <c r="X330" s="1">
        <f t="shared" si="19"/>
        <v>0.25279306319826583</v>
      </c>
      <c r="Y330" s="4">
        <v>109.55</v>
      </c>
      <c r="Z330" t="s">
        <v>27</v>
      </c>
    </row>
    <row r="331" spans="1:26" x14ac:dyDescent="0.6">
      <c r="A331" s="3">
        <v>44713</v>
      </c>
      <c r="B331" s="1">
        <f t="shared" si="20"/>
        <v>2022</v>
      </c>
      <c r="C331" s="1">
        <v>2</v>
      </c>
      <c r="D331" s="1">
        <f t="shared" si="21"/>
        <v>6</v>
      </c>
      <c r="E331" s="1">
        <v>589969</v>
      </c>
      <c r="F331" s="4">
        <v>103.84428621904763</v>
      </c>
      <c r="G331" s="1">
        <v>21652.400000000001</v>
      </c>
      <c r="H331" s="1">
        <v>3.6</v>
      </c>
      <c r="I331" s="4">
        <v>1.2049999999999992</v>
      </c>
      <c r="J331" s="1">
        <v>9067.5518181818206</v>
      </c>
      <c r="K331" s="1">
        <v>33.700000000000003</v>
      </c>
      <c r="L331" s="1">
        <v>18678.400000000001</v>
      </c>
      <c r="M331" s="1">
        <v>131.04545454545499</v>
      </c>
      <c r="N331" s="1">
        <v>50</v>
      </c>
      <c r="O331" s="1">
        <v>508405.25</v>
      </c>
      <c r="P331" s="1">
        <v>1621</v>
      </c>
      <c r="Q331" s="1">
        <v>74.5</v>
      </c>
      <c r="R331" s="1">
        <v>27.1</v>
      </c>
      <c r="S331" s="1">
        <v>47.4</v>
      </c>
      <c r="T331" s="1">
        <f t="shared" si="18"/>
        <v>0.36375838926174497</v>
      </c>
      <c r="U331" s="1">
        <v>100.69</v>
      </c>
      <c r="V331" s="1">
        <v>45.99</v>
      </c>
      <c r="W331" s="1">
        <v>15.07</v>
      </c>
      <c r="X331" s="1">
        <f t="shared" si="19"/>
        <v>0.24680641991483787</v>
      </c>
      <c r="Y331" s="4">
        <v>114.84</v>
      </c>
      <c r="Z331" t="s">
        <v>27</v>
      </c>
    </row>
    <row r="332" spans="1:26" x14ac:dyDescent="0.6">
      <c r="A332" s="3">
        <v>44743</v>
      </c>
      <c r="B332" s="1">
        <f t="shared" si="20"/>
        <v>2022</v>
      </c>
      <c r="C332" s="1">
        <v>3</v>
      </c>
      <c r="D332" s="1">
        <f t="shared" si="21"/>
        <v>7</v>
      </c>
      <c r="E332" s="1">
        <v>584463</v>
      </c>
      <c r="F332" s="4">
        <v>107.03350029000001</v>
      </c>
      <c r="G332" s="1">
        <v>21644.6</v>
      </c>
      <c r="H332" s="1">
        <v>3.5</v>
      </c>
      <c r="I332" s="4">
        <v>1.6758064516129023</v>
      </c>
      <c r="J332" s="1">
        <v>7544.8095238095202</v>
      </c>
      <c r="K332" s="1">
        <v>33.799999999999997</v>
      </c>
      <c r="L332" s="1">
        <v>18920.599999999999</v>
      </c>
      <c r="M332" s="1">
        <v>109.04761904761899</v>
      </c>
      <c r="N332" s="1">
        <v>51.5</v>
      </c>
      <c r="O332" s="1">
        <v>480344.8</v>
      </c>
      <c r="P332" s="1">
        <v>1274</v>
      </c>
      <c r="Q332" s="1">
        <v>75.569999999999993</v>
      </c>
      <c r="R332" s="1">
        <v>27.37</v>
      </c>
      <c r="S332" s="1">
        <v>48.2</v>
      </c>
      <c r="T332" s="1">
        <f t="shared" si="18"/>
        <v>0.36218075956067219</v>
      </c>
      <c r="U332" s="1">
        <v>99.92</v>
      </c>
      <c r="V332" s="1">
        <v>45.58</v>
      </c>
      <c r="W332" s="1">
        <v>15.06</v>
      </c>
      <c r="X332" s="1">
        <f t="shared" si="19"/>
        <v>0.24835092348284962</v>
      </c>
      <c r="Y332" s="4">
        <v>101.62</v>
      </c>
      <c r="Z332" t="s">
        <v>26</v>
      </c>
    </row>
    <row r="333" spans="1:26" x14ac:dyDescent="0.6">
      <c r="A333" s="3">
        <v>44774</v>
      </c>
      <c r="B333" s="1">
        <f t="shared" si="20"/>
        <v>2022</v>
      </c>
      <c r="C333" s="1">
        <v>3</v>
      </c>
      <c r="D333" s="1">
        <f t="shared" si="21"/>
        <v>8</v>
      </c>
      <c r="E333" s="1">
        <v>582320</v>
      </c>
      <c r="F333" s="4">
        <v>107.14956531304348</v>
      </c>
      <c r="G333" s="1">
        <v>21626.7</v>
      </c>
      <c r="H333" s="1">
        <v>3.6</v>
      </c>
      <c r="I333" s="4">
        <v>2.3299999999999987</v>
      </c>
      <c r="J333" s="1">
        <v>7990.8121739130402</v>
      </c>
      <c r="K333" s="1">
        <v>33.799999999999997</v>
      </c>
      <c r="L333" s="1">
        <v>19087.3</v>
      </c>
      <c r="M333" s="1">
        <v>109.065217391304</v>
      </c>
      <c r="N333" s="1">
        <v>58.2</v>
      </c>
      <c r="O333" s="1">
        <v>457194.25</v>
      </c>
      <c r="P333" s="1">
        <v>1632</v>
      </c>
      <c r="Q333" s="1">
        <v>76.62</v>
      </c>
      <c r="R333" s="1">
        <v>28.35</v>
      </c>
      <c r="S333" s="1">
        <v>48.27</v>
      </c>
      <c r="T333" s="1">
        <f t="shared" si="18"/>
        <v>0.37000783085356304</v>
      </c>
      <c r="U333" s="1">
        <v>100.52</v>
      </c>
      <c r="V333" s="1">
        <v>46.44</v>
      </c>
      <c r="W333" s="1">
        <v>14.66</v>
      </c>
      <c r="X333" s="1">
        <f t="shared" si="19"/>
        <v>0.23993453355155486</v>
      </c>
      <c r="Y333" s="4">
        <v>93.67</v>
      </c>
      <c r="Z333" t="s">
        <v>26</v>
      </c>
    </row>
    <row r="334" spans="1:26" x14ac:dyDescent="0.6">
      <c r="A334" s="3">
        <v>44805</v>
      </c>
      <c r="B334" s="1">
        <f t="shared" si="20"/>
        <v>2022</v>
      </c>
      <c r="C334" s="1">
        <v>3</v>
      </c>
      <c r="D334" s="1">
        <f t="shared" si="21"/>
        <v>9</v>
      </c>
      <c r="E334" s="1">
        <v>577769</v>
      </c>
      <c r="F334" s="4">
        <v>110.74333336190477</v>
      </c>
      <c r="G334" s="1">
        <v>21507.7</v>
      </c>
      <c r="H334" s="1">
        <v>3.5</v>
      </c>
      <c r="I334" s="4">
        <v>2.5549999999999988</v>
      </c>
      <c r="J334" s="1">
        <v>7746.0113636363603</v>
      </c>
      <c r="K334" s="1">
        <v>33.700000000000003</v>
      </c>
      <c r="L334" s="1">
        <v>19216.8</v>
      </c>
      <c r="M334" s="1">
        <v>100.84090909090899</v>
      </c>
      <c r="N334" s="1">
        <v>58.6</v>
      </c>
      <c r="O334" s="1">
        <v>428531.6</v>
      </c>
      <c r="P334" s="1">
        <v>1892</v>
      </c>
      <c r="Q334" s="1">
        <v>77.14</v>
      </c>
      <c r="R334" s="1">
        <v>28.5</v>
      </c>
      <c r="S334" s="1">
        <v>48.64</v>
      </c>
      <c r="T334" s="1">
        <f t="shared" si="18"/>
        <v>0.36945812807881773</v>
      </c>
      <c r="U334" s="1">
        <v>100.77</v>
      </c>
      <c r="V334" s="1">
        <v>46.02</v>
      </c>
      <c r="W334" s="1">
        <v>15.52</v>
      </c>
      <c r="X334" s="1">
        <f t="shared" si="19"/>
        <v>0.25219369515762102</v>
      </c>
      <c r="Y334" s="4">
        <v>84.26</v>
      </c>
      <c r="Z334" t="s">
        <v>26</v>
      </c>
    </row>
    <row r="335" spans="1:26" x14ac:dyDescent="0.6">
      <c r="A335" s="3">
        <v>44835</v>
      </c>
      <c r="B335" s="1">
        <f t="shared" si="20"/>
        <v>2022</v>
      </c>
      <c r="C335" s="1">
        <v>4</v>
      </c>
      <c r="D335" s="1">
        <f t="shared" si="21"/>
        <v>10</v>
      </c>
      <c r="E335" s="1">
        <v>590415</v>
      </c>
      <c r="F335" s="4">
        <v>111.94142805238096</v>
      </c>
      <c r="G335" s="1">
        <v>21433.4</v>
      </c>
      <c r="H335" s="1">
        <v>3.6</v>
      </c>
      <c r="I335" s="4">
        <v>3.0799999999999987</v>
      </c>
      <c r="J335" s="1">
        <v>7651.0828571428601</v>
      </c>
      <c r="K335" s="1">
        <v>33.6</v>
      </c>
      <c r="L335" s="1">
        <v>19362.3</v>
      </c>
      <c r="M335" s="1">
        <v>94.619047619047606</v>
      </c>
      <c r="N335" s="1">
        <v>59.9</v>
      </c>
      <c r="O335" s="1">
        <v>403836</v>
      </c>
      <c r="P335" s="1">
        <v>1739</v>
      </c>
      <c r="Q335" s="1">
        <v>76.989999999999995</v>
      </c>
      <c r="R335" s="1">
        <v>28.09</v>
      </c>
      <c r="S335" s="1">
        <v>48.9</v>
      </c>
      <c r="T335" s="1">
        <f t="shared" si="18"/>
        <v>0.36485257825691653</v>
      </c>
      <c r="U335" s="1">
        <v>98.51</v>
      </c>
      <c r="V335" s="1">
        <v>44.86</v>
      </c>
      <c r="W335" s="1">
        <v>14.59</v>
      </c>
      <c r="X335" s="1">
        <f t="shared" si="19"/>
        <v>0.24541631623212781</v>
      </c>
      <c r="Y335" s="4">
        <v>87.55</v>
      </c>
      <c r="Z335" t="s">
        <v>27</v>
      </c>
    </row>
    <row r="336" spans="1:26" x14ac:dyDescent="0.6">
      <c r="A336" s="3">
        <v>44866</v>
      </c>
      <c r="B336" s="1">
        <f t="shared" si="20"/>
        <v>2022</v>
      </c>
      <c r="C336" s="1">
        <v>4</v>
      </c>
      <c r="D336" s="1">
        <f t="shared" si="21"/>
        <v>11</v>
      </c>
      <c r="E336" s="1">
        <v>577841</v>
      </c>
      <c r="F336" s="4">
        <v>108.14000047619047</v>
      </c>
      <c r="G336" s="1">
        <v>21367.1</v>
      </c>
      <c r="H336" s="1">
        <v>3.6</v>
      </c>
      <c r="I336" s="4">
        <v>3.7799999999999989</v>
      </c>
      <c r="J336" s="1">
        <v>8049.8613636363598</v>
      </c>
      <c r="K336" s="1">
        <v>33.6</v>
      </c>
      <c r="L336" s="1">
        <v>19431.099999999999</v>
      </c>
      <c r="M336" s="1">
        <v>94.568181818181799</v>
      </c>
      <c r="N336" s="1">
        <v>56.7</v>
      </c>
      <c r="O336" s="1">
        <v>391993</v>
      </c>
      <c r="P336" s="1">
        <v>1789</v>
      </c>
      <c r="Q336" s="1">
        <v>77.040000000000006</v>
      </c>
      <c r="R336" s="1">
        <v>27.66</v>
      </c>
      <c r="S336" s="1">
        <v>49.38</v>
      </c>
      <c r="T336" s="1">
        <f t="shared" si="18"/>
        <v>0.35903426791277254</v>
      </c>
      <c r="U336" s="1">
        <v>100.09</v>
      </c>
      <c r="V336" s="1">
        <v>45.89</v>
      </c>
      <c r="W336" s="1">
        <v>15.36</v>
      </c>
      <c r="X336" s="1">
        <f t="shared" si="19"/>
        <v>0.25077551020408162</v>
      </c>
      <c r="Y336" s="4">
        <v>84.37</v>
      </c>
      <c r="Z336" t="s">
        <v>26</v>
      </c>
    </row>
    <row r="337" spans="1:26" x14ac:dyDescent="0.6">
      <c r="A337" s="3">
        <v>44896</v>
      </c>
      <c r="B337" s="1">
        <f t="shared" si="20"/>
        <v>2022</v>
      </c>
      <c r="C337" s="1">
        <v>4</v>
      </c>
      <c r="D337" s="1">
        <f t="shared" si="21"/>
        <v>12</v>
      </c>
      <c r="E337" s="1">
        <v>576183</v>
      </c>
      <c r="F337" s="4">
        <v>104.5028566666667</v>
      </c>
      <c r="G337" s="1">
        <v>21273.200000000001</v>
      </c>
      <c r="H337" s="1">
        <v>3.5</v>
      </c>
      <c r="I337" s="4">
        <v>4.1041935483870953</v>
      </c>
      <c r="J337" s="1">
        <v>8371.0913636363603</v>
      </c>
      <c r="K337" s="1">
        <v>33.700000000000003</v>
      </c>
      <c r="L337" s="1">
        <v>19533.400000000001</v>
      </c>
      <c r="M337" s="1">
        <v>111.40909090909101</v>
      </c>
      <c r="N337" s="1">
        <v>59.8</v>
      </c>
      <c r="O337" s="1">
        <v>379084.4</v>
      </c>
      <c r="P337" s="1">
        <v>1527</v>
      </c>
      <c r="Q337" s="1">
        <v>76.5</v>
      </c>
      <c r="R337" s="1">
        <v>27.71</v>
      </c>
      <c r="S337" s="1">
        <v>48.79</v>
      </c>
      <c r="T337" s="1">
        <f t="shared" si="18"/>
        <v>0.36222222222222222</v>
      </c>
      <c r="U337" s="1">
        <v>100.71</v>
      </c>
      <c r="V337" s="1">
        <v>45.87</v>
      </c>
      <c r="W337" s="1">
        <v>15.85</v>
      </c>
      <c r="X337" s="1">
        <f t="shared" si="19"/>
        <v>0.25680492546986389</v>
      </c>
      <c r="Y337" s="4">
        <v>76.44</v>
      </c>
      <c r="Z337" t="s">
        <v>26</v>
      </c>
    </row>
    <row r="338" spans="1:26" x14ac:dyDescent="0.6">
      <c r="A338" s="3">
        <v>44927</v>
      </c>
      <c r="B338" s="1">
        <f t="shared" si="20"/>
        <v>2023</v>
      </c>
      <c r="C338" s="1">
        <v>1</v>
      </c>
      <c r="D338" s="1">
        <f t="shared" si="21"/>
        <v>1</v>
      </c>
      <c r="E338" s="1">
        <v>585407</v>
      </c>
      <c r="F338" s="4">
        <v>102.71199913000001</v>
      </c>
      <c r="G338" s="1">
        <v>21188.1</v>
      </c>
      <c r="H338" s="1">
        <v>3.5</v>
      </c>
      <c r="I338" s="4">
        <v>4.33</v>
      </c>
      <c r="J338" s="1">
        <v>9007.3463636363595</v>
      </c>
      <c r="K338" s="1">
        <v>33.4</v>
      </c>
      <c r="L338" s="1">
        <v>20002.900000000001</v>
      </c>
      <c r="M338" s="1">
        <v>122.431818181818</v>
      </c>
      <c r="N338" s="1">
        <v>64.900000000000006</v>
      </c>
      <c r="O338" s="1">
        <v>371579.25</v>
      </c>
      <c r="P338" s="1">
        <v>1918</v>
      </c>
      <c r="Q338" s="1">
        <v>76.53</v>
      </c>
      <c r="R338" s="1">
        <v>27.11</v>
      </c>
      <c r="S338" s="1">
        <v>49.42</v>
      </c>
      <c r="T338" s="1">
        <f t="shared" si="18"/>
        <v>0.35424016725467133</v>
      </c>
      <c r="U338" s="1">
        <v>98.32</v>
      </c>
      <c r="V338" s="1">
        <v>43.93</v>
      </c>
      <c r="W338" s="1">
        <v>15.84</v>
      </c>
      <c r="X338" s="1">
        <f t="shared" si="19"/>
        <v>0.26501589426133515</v>
      </c>
      <c r="Y338" s="4">
        <v>78.12</v>
      </c>
      <c r="Z338" t="s">
        <v>27</v>
      </c>
    </row>
    <row r="339" spans="1:26" x14ac:dyDescent="0.6">
      <c r="A339" s="3">
        <v>44958</v>
      </c>
      <c r="B339" s="1">
        <f t="shared" si="20"/>
        <v>2023</v>
      </c>
      <c r="C339" s="1">
        <v>1</v>
      </c>
      <c r="D339" s="1">
        <f t="shared" si="21"/>
        <v>2</v>
      </c>
      <c r="E339" s="1">
        <v>575072</v>
      </c>
      <c r="F339" s="4">
        <v>103.66000005263157</v>
      </c>
      <c r="G339" s="1">
        <v>21117.599999999999</v>
      </c>
      <c r="H339" s="1">
        <v>3.6</v>
      </c>
      <c r="I339" s="4">
        <v>4.5699999999999985</v>
      </c>
      <c r="J339" s="1">
        <v>8936.5869999999995</v>
      </c>
      <c r="K339" s="1">
        <v>33.200000000000003</v>
      </c>
      <c r="L339" s="1">
        <v>20153.099999999999</v>
      </c>
      <c r="M339" s="1">
        <v>127.075</v>
      </c>
      <c r="N339" s="1">
        <v>66.900000000000006</v>
      </c>
      <c r="O339" s="1">
        <v>371579</v>
      </c>
      <c r="P339" s="1">
        <v>1673</v>
      </c>
      <c r="Q339" s="1">
        <v>77.16</v>
      </c>
      <c r="R339" s="1">
        <v>27.4</v>
      </c>
      <c r="S339" s="1">
        <v>49.76</v>
      </c>
      <c r="T339" s="1">
        <f t="shared" si="18"/>
        <v>0.35510627268014516</v>
      </c>
      <c r="U339" s="1">
        <v>101.92</v>
      </c>
      <c r="V339" s="1">
        <v>46.12</v>
      </c>
      <c r="W339" s="1">
        <v>16.32</v>
      </c>
      <c r="X339" s="1">
        <f t="shared" si="19"/>
        <v>0.2613709160794363</v>
      </c>
      <c r="Y339" s="4">
        <v>76.83</v>
      </c>
      <c r="Z339" t="s">
        <v>26</v>
      </c>
    </row>
    <row r="340" spans="1:26" x14ac:dyDescent="0.6">
      <c r="A340" s="3">
        <v>44986</v>
      </c>
      <c r="B340" s="1">
        <f t="shared" si="20"/>
        <v>2023</v>
      </c>
      <c r="C340" s="1">
        <v>1</v>
      </c>
      <c r="D340" s="1">
        <f t="shared" si="21"/>
        <v>3</v>
      </c>
      <c r="E340" s="1">
        <v>575589</v>
      </c>
      <c r="F340" s="4">
        <v>103.76739137391303</v>
      </c>
      <c r="G340" s="1">
        <v>20870.5</v>
      </c>
      <c r="H340" s="1">
        <v>3.5</v>
      </c>
      <c r="I340" s="4">
        <v>4.6490322580645174</v>
      </c>
      <c r="J340" s="1">
        <v>8856.3108695652209</v>
      </c>
      <c r="K340" s="1">
        <v>33.1</v>
      </c>
      <c r="L340" s="1">
        <v>20285</v>
      </c>
      <c r="M340" s="1">
        <v>127.97826086956501</v>
      </c>
      <c r="N340" s="1">
        <v>62</v>
      </c>
      <c r="O340" s="1">
        <v>371498.2</v>
      </c>
      <c r="P340" s="1">
        <v>1818</v>
      </c>
      <c r="Q340" s="1">
        <v>77.13</v>
      </c>
      <c r="R340" s="1">
        <v>27.61</v>
      </c>
      <c r="S340" s="1">
        <v>49.52</v>
      </c>
      <c r="T340" s="1">
        <f t="shared" si="18"/>
        <v>0.35796706858550503</v>
      </c>
      <c r="U340" s="1">
        <v>101.4</v>
      </c>
      <c r="V340" s="1">
        <v>45.81</v>
      </c>
      <c r="W340" s="1">
        <v>16.22</v>
      </c>
      <c r="X340" s="1">
        <f t="shared" si="19"/>
        <v>0.26148637755924553</v>
      </c>
      <c r="Y340" s="4">
        <v>73.28</v>
      </c>
      <c r="Z340" t="s">
        <v>26</v>
      </c>
    </row>
    <row r="341" spans="1:26" x14ac:dyDescent="0.6">
      <c r="A341" s="3">
        <v>45017</v>
      </c>
      <c r="B341" s="1">
        <f t="shared" si="20"/>
        <v>2023</v>
      </c>
      <c r="C341" s="1">
        <v>2</v>
      </c>
      <c r="D341" s="1">
        <f t="shared" si="21"/>
        <v>4</v>
      </c>
      <c r="E341" s="1">
        <v>580722</v>
      </c>
      <c r="F341" s="4">
        <v>101.76420994210527</v>
      </c>
      <c r="G341" s="1">
        <v>20711.900000000001</v>
      </c>
      <c r="H341" s="1">
        <v>3.4</v>
      </c>
      <c r="I341" s="4">
        <v>4.83</v>
      </c>
      <c r="J341" s="1">
        <v>8809.1574999999993</v>
      </c>
      <c r="K341" s="1">
        <v>33</v>
      </c>
      <c r="L341" s="1">
        <v>20374.099999999999</v>
      </c>
      <c r="M341" s="1">
        <v>117.125</v>
      </c>
      <c r="N341" s="1">
        <v>63.7</v>
      </c>
      <c r="O341" s="1">
        <v>367354.5</v>
      </c>
      <c r="P341" s="1">
        <v>1701</v>
      </c>
      <c r="Q341" s="1">
        <v>76.56</v>
      </c>
      <c r="R341" s="1">
        <v>27.59</v>
      </c>
      <c r="S341" s="1">
        <v>48.97</v>
      </c>
      <c r="T341" s="1">
        <f t="shared" si="18"/>
        <v>0.36037095088819227</v>
      </c>
      <c r="U341" s="1">
        <v>100.45</v>
      </c>
      <c r="V341" s="1">
        <v>44.48</v>
      </c>
      <c r="W341" s="1">
        <v>16.559999999999999</v>
      </c>
      <c r="X341" s="1">
        <f t="shared" si="19"/>
        <v>0.27129750982961992</v>
      </c>
      <c r="Y341" s="4">
        <v>79.45</v>
      </c>
      <c r="Z341" t="s">
        <v>27</v>
      </c>
    </row>
    <row r="342" spans="1:26" x14ac:dyDescent="0.6">
      <c r="A342" s="3">
        <v>45047</v>
      </c>
      <c r="B342" s="1">
        <f t="shared" si="20"/>
        <v>2023</v>
      </c>
      <c r="C342" s="1">
        <v>2</v>
      </c>
      <c r="D342" s="1">
        <f t="shared" si="21"/>
        <v>5</v>
      </c>
      <c r="E342" s="1">
        <v>577769</v>
      </c>
      <c r="F342" s="4">
        <v>102.69999937727275</v>
      </c>
      <c r="G342" s="1">
        <v>20804.599999999999</v>
      </c>
      <c r="H342" s="1">
        <v>3.6</v>
      </c>
      <c r="I342" s="4">
        <v>5.0558064516129049</v>
      </c>
      <c r="J342" s="1">
        <v>8243.1560869565201</v>
      </c>
      <c r="K342" s="1">
        <v>32.9</v>
      </c>
      <c r="L342" s="1">
        <v>20473.3</v>
      </c>
      <c r="M342" s="1">
        <v>104.52173913043499</v>
      </c>
      <c r="N342" s="1">
        <v>59</v>
      </c>
      <c r="O342" s="1">
        <v>358747.5</v>
      </c>
      <c r="P342" s="1">
        <v>1801</v>
      </c>
      <c r="Q342" s="1">
        <v>75.91</v>
      </c>
      <c r="R342" s="1">
        <v>26.98</v>
      </c>
      <c r="S342" s="1">
        <v>48.92</v>
      </c>
      <c r="T342" s="1">
        <f t="shared" si="18"/>
        <v>0.35546772068511195</v>
      </c>
      <c r="U342" s="1">
        <v>102.05</v>
      </c>
      <c r="V342" s="1">
        <v>45.62</v>
      </c>
      <c r="W342" s="1">
        <v>16.32</v>
      </c>
      <c r="X342" s="1">
        <f t="shared" si="19"/>
        <v>0.26348078785921863</v>
      </c>
      <c r="Y342" s="4">
        <v>71.58</v>
      </c>
      <c r="Z342" t="s">
        <v>26</v>
      </c>
    </row>
    <row r="343" spans="1:26" x14ac:dyDescent="0.6">
      <c r="A343" s="3">
        <v>45078</v>
      </c>
      <c r="B343" s="1">
        <f t="shared" si="20"/>
        <v>2023</v>
      </c>
      <c r="C343" s="1">
        <v>2</v>
      </c>
      <c r="D343" s="1">
        <f t="shared" si="21"/>
        <v>6</v>
      </c>
      <c r="E343" s="1">
        <v>585469</v>
      </c>
      <c r="F343" s="4">
        <v>103.11190432857141</v>
      </c>
      <c r="G343" s="1">
        <v>20788.400000000001</v>
      </c>
      <c r="H343" s="1">
        <v>3.6</v>
      </c>
      <c r="I343" s="4">
        <v>5.0763333333333316</v>
      </c>
      <c r="J343" s="1">
        <v>8396.5177272727306</v>
      </c>
      <c r="K343" s="1">
        <v>32.799999999999997</v>
      </c>
      <c r="L343" s="1">
        <v>20533.599999999999</v>
      </c>
      <c r="M343" s="1">
        <v>113.09090909090899</v>
      </c>
      <c r="N343" s="1">
        <v>64.2</v>
      </c>
      <c r="O343" s="1">
        <v>350200</v>
      </c>
      <c r="P343" s="1">
        <v>1965</v>
      </c>
      <c r="Q343" s="1">
        <v>76.53</v>
      </c>
      <c r="R343" s="1">
        <v>27.14</v>
      </c>
      <c r="S343" s="1">
        <v>49.39</v>
      </c>
      <c r="T343" s="1">
        <f t="shared" si="18"/>
        <v>0.35463217039069644</v>
      </c>
      <c r="U343" s="1">
        <v>103.44</v>
      </c>
      <c r="V343" s="1">
        <v>46.48</v>
      </c>
      <c r="W343" s="1">
        <v>16.14</v>
      </c>
      <c r="X343" s="1">
        <f t="shared" si="19"/>
        <v>0.25774512935164484</v>
      </c>
      <c r="Y343" s="4">
        <v>70.25</v>
      </c>
      <c r="Z343" t="s">
        <v>26</v>
      </c>
    </row>
    <row r="344" spans="1:26" x14ac:dyDescent="0.6">
      <c r="A344" s="3">
        <v>45108</v>
      </c>
      <c r="B344" s="1">
        <f t="shared" si="20"/>
        <v>2023</v>
      </c>
      <c r="C344" s="1">
        <v>3</v>
      </c>
      <c r="D344" s="1">
        <f t="shared" si="21"/>
        <v>7</v>
      </c>
      <c r="E344" s="1">
        <v>579559</v>
      </c>
      <c r="F344" s="4">
        <v>101.327499389</v>
      </c>
      <c r="G344" s="1">
        <v>20762.599999999999</v>
      </c>
      <c r="H344" s="1">
        <v>3.5</v>
      </c>
      <c r="I344" s="4">
        <v>5.120000000000001</v>
      </c>
      <c r="J344" s="1">
        <v>8476.6790476190508</v>
      </c>
      <c r="K344" s="1">
        <v>32.700000000000003</v>
      </c>
      <c r="L344" s="1">
        <v>20575</v>
      </c>
      <c r="M344" s="1">
        <v>113.97619047619</v>
      </c>
      <c r="N344" s="1">
        <v>71.5</v>
      </c>
      <c r="O344" s="1">
        <v>346758.75</v>
      </c>
      <c r="P344" s="1">
        <v>2003</v>
      </c>
      <c r="Q344" s="1">
        <v>75.86</v>
      </c>
      <c r="R344" s="1">
        <v>26.29</v>
      </c>
      <c r="S344" s="1">
        <v>49.57</v>
      </c>
      <c r="T344" s="1">
        <f t="shared" si="18"/>
        <v>0.34655945162140783</v>
      </c>
      <c r="U344" s="1">
        <v>102.23</v>
      </c>
      <c r="V344" s="1">
        <v>45.7</v>
      </c>
      <c r="W344" s="1">
        <v>16.079999999999998</v>
      </c>
      <c r="X344" s="1">
        <f t="shared" si="19"/>
        <v>0.26027840725153767</v>
      </c>
      <c r="Y344" s="4">
        <v>76.069999999999993</v>
      </c>
      <c r="Z344" t="s">
        <v>27</v>
      </c>
    </row>
    <row r="345" spans="1:26" x14ac:dyDescent="0.6">
      <c r="A345" s="3">
        <v>45139</v>
      </c>
      <c r="B345" s="1">
        <f t="shared" si="20"/>
        <v>2023</v>
      </c>
      <c r="C345" s="1">
        <v>3</v>
      </c>
      <c r="D345" s="1">
        <f t="shared" si="21"/>
        <v>8</v>
      </c>
      <c r="E345" s="1">
        <v>585331</v>
      </c>
      <c r="F345" s="4">
        <v>103.09652179565217</v>
      </c>
      <c r="G345" s="1">
        <v>20735.099999999999</v>
      </c>
      <c r="H345" s="1">
        <v>3.7</v>
      </c>
      <c r="I345" s="4">
        <v>5.3300000000000018</v>
      </c>
      <c r="J345" s="1">
        <v>8347.8282608695699</v>
      </c>
      <c r="K345" s="1">
        <v>32.6</v>
      </c>
      <c r="L345" s="1">
        <v>20666.8</v>
      </c>
      <c r="M345" s="1">
        <v>109.60869565217401</v>
      </c>
      <c r="N345" s="1">
        <v>69.400000000000006</v>
      </c>
      <c r="O345" s="1">
        <v>348649.5</v>
      </c>
      <c r="P345" s="1">
        <v>2274</v>
      </c>
      <c r="Q345" s="1">
        <v>75.53</v>
      </c>
      <c r="R345" s="1">
        <v>26.09</v>
      </c>
      <c r="S345" s="1">
        <v>49.44</v>
      </c>
      <c r="T345" s="1">
        <f t="shared" si="18"/>
        <v>0.3454256586786707</v>
      </c>
      <c r="U345" s="1">
        <v>102.51</v>
      </c>
      <c r="V345" s="1">
        <v>46.32</v>
      </c>
      <c r="W345" s="1">
        <v>15.58</v>
      </c>
      <c r="X345" s="1">
        <f t="shared" si="19"/>
        <v>0.25169628432956381</v>
      </c>
      <c r="Y345" s="4">
        <v>81.39</v>
      </c>
      <c r="Z345" t="s">
        <v>27</v>
      </c>
    </row>
    <row r="346" spans="1:26" x14ac:dyDescent="0.6">
      <c r="A346" s="3">
        <v>45170</v>
      </c>
      <c r="B346" s="1">
        <f t="shared" si="20"/>
        <v>2023</v>
      </c>
      <c r="C346" s="1">
        <v>3</v>
      </c>
      <c r="D346" s="1">
        <f t="shared" si="21"/>
        <v>9</v>
      </c>
      <c r="E346" s="1">
        <v>593919</v>
      </c>
      <c r="F346" s="4">
        <v>105.33149948499999</v>
      </c>
      <c r="G346" s="1">
        <v>20681.400000000001</v>
      </c>
      <c r="H346" s="1">
        <v>3.8</v>
      </c>
      <c r="I346" s="4">
        <v>5.330000000000001</v>
      </c>
      <c r="J346" s="1">
        <v>8276.7138095238097</v>
      </c>
      <c r="K346" s="1">
        <v>32.5</v>
      </c>
      <c r="L346" s="1">
        <v>20757.400000000001</v>
      </c>
      <c r="M346" s="1">
        <v>120.428571428571</v>
      </c>
      <c r="N346" s="1">
        <v>67.8</v>
      </c>
      <c r="O346" s="1">
        <v>350892</v>
      </c>
      <c r="P346" s="1">
        <v>2082</v>
      </c>
      <c r="Q346" s="1">
        <v>76.44</v>
      </c>
      <c r="R346" s="1">
        <v>26.75</v>
      </c>
      <c r="S346" s="1">
        <v>49.7</v>
      </c>
      <c r="T346" s="1">
        <f t="shared" si="18"/>
        <v>0.34990189666448657</v>
      </c>
      <c r="U346" s="1">
        <v>102.57</v>
      </c>
      <c r="V346" s="1">
        <v>45.73</v>
      </c>
      <c r="W346" s="1">
        <v>16.43</v>
      </c>
      <c r="X346" s="1">
        <f t="shared" si="19"/>
        <v>0.26431788931788935</v>
      </c>
      <c r="Y346" s="4">
        <v>89.43</v>
      </c>
      <c r="Z346" t="s">
        <v>27</v>
      </c>
    </row>
    <row r="347" spans="1:26" x14ac:dyDescent="0.6">
      <c r="A347" s="3">
        <v>45200</v>
      </c>
      <c r="B347" s="1">
        <f t="shared" si="20"/>
        <v>2023</v>
      </c>
      <c r="C347" s="1">
        <v>4</v>
      </c>
      <c r="D347" s="1">
        <f t="shared" si="21"/>
        <v>10</v>
      </c>
      <c r="E347" s="1">
        <v>576365</v>
      </c>
      <c r="F347" s="4">
        <v>106.35318235909089</v>
      </c>
      <c r="G347" s="1">
        <v>20662.5</v>
      </c>
      <c r="H347" s="1">
        <v>3.9</v>
      </c>
      <c r="I347" s="4">
        <v>5.3300000000000018</v>
      </c>
      <c r="J347" s="1">
        <v>7941.3559090909102</v>
      </c>
      <c r="K347" s="1">
        <v>32.5</v>
      </c>
      <c r="L347" s="1">
        <v>20826</v>
      </c>
      <c r="M347" s="1">
        <v>118.75</v>
      </c>
      <c r="N347" s="1">
        <v>63.8</v>
      </c>
      <c r="O347" s="1">
        <v>351274</v>
      </c>
      <c r="P347" s="1">
        <v>2491</v>
      </c>
      <c r="Q347" s="1">
        <v>76.53</v>
      </c>
      <c r="R347" s="1">
        <v>26.64</v>
      </c>
      <c r="S347" s="1">
        <v>49.88</v>
      </c>
      <c r="T347" s="1">
        <f t="shared" ref="T347:T361" si="22">R347/(R347+S347)</f>
        <v>0.34814427600627285</v>
      </c>
      <c r="U347" s="1">
        <v>101.77</v>
      </c>
      <c r="V347" s="1">
        <v>46.07</v>
      </c>
      <c r="W347" s="1">
        <v>15.47</v>
      </c>
      <c r="X347" s="1">
        <f t="shared" ref="X347:X361" si="23">W347/(V347+W347)</f>
        <v>0.25138121546961328</v>
      </c>
      <c r="Y347" s="4">
        <v>85.64</v>
      </c>
      <c r="Z347" t="s">
        <v>26</v>
      </c>
    </row>
    <row r="348" spans="1:26" x14ac:dyDescent="0.6">
      <c r="A348" s="3">
        <v>45231</v>
      </c>
      <c r="B348" s="1">
        <f t="shared" si="20"/>
        <v>2023</v>
      </c>
      <c r="C348" s="1">
        <v>4</v>
      </c>
      <c r="D348" s="1">
        <f t="shared" si="21"/>
        <v>11</v>
      </c>
      <c r="E348" s="1">
        <v>597695</v>
      </c>
      <c r="F348" s="4">
        <v>104.52714283333333</v>
      </c>
      <c r="G348" s="1">
        <v>20675.8</v>
      </c>
      <c r="H348" s="1">
        <v>3.7</v>
      </c>
      <c r="I348" s="4">
        <v>5.330000000000001</v>
      </c>
      <c r="J348" s="1">
        <v>8189.5877272727303</v>
      </c>
      <c r="K348" s="1">
        <v>32.6</v>
      </c>
      <c r="L348" s="1">
        <v>20918.099999999999</v>
      </c>
      <c r="M348" s="1">
        <v>131.25</v>
      </c>
      <c r="N348" s="1">
        <v>61.3</v>
      </c>
      <c r="O348" s="1">
        <v>351352.25</v>
      </c>
      <c r="P348" s="1">
        <v>2242</v>
      </c>
      <c r="Q348" s="1">
        <v>77.239999999999995</v>
      </c>
      <c r="R348" s="1">
        <v>26.66</v>
      </c>
      <c r="S348" s="1">
        <v>50.58</v>
      </c>
      <c r="T348" s="1">
        <f t="shared" si="22"/>
        <v>0.34515794924909377</v>
      </c>
      <c r="U348" s="1">
        <v>102.66</v>
      </c>
      <c r="V348" s="1">
        <v>46.19</v>
      </c>
      <c r="W348" s="1">
        <v>16.440000000000001</v>
      </c>
      <c r="X348" s="1">
        <f t="shared" si="23"/>
        <v>0.26249401245409554</v>
      </c>
      <c r="Y348" s="4">
        <v>77.69</v>
      </c>
      <c r="Z348" t="s">
        <v>26</v>
      </c>
    </row>
    <row r="349" spans="1:26" x14ac:dyDescent="0.6">
      <c r="A349" s="3">
        <v>45261</v>
      </c>
      <c r="B349" s="1">
        <f t="shared" si="20"/>
        <v>2023</v>
      </c>
      <c r="C349" s="1">
        <v>4</v>
      </c>
      <c r="D349" s="1">
        <f t="shared" si="21"/>
        <v>12</v>
      </c>
      <c r="E349" s="1">
        <v>585235</v>
      </c>
      <c r="F349" s="4">
        <v>102.68300056000001</v>
      </c>
      <c r="G349" s="1">
        <v>20725.5</v>
      </c>
      <c r="H349" s="1">
        <v>3.8</v>
      </c>
      <c r="I349" s="4">
        <v>5.3300000000000018</v>
      </c>
      <c r="J349" s="1">
        <v>8407.9004761904798</v>
      </c>
      <c r="K349" s="1">
        <v>32.6</v>
      </c>
      <c r="L349" s="1">
        <v>20996.400000000001</v>
      </c>
      <c r="M349" s="1">
        <v>137.54761904761901</v>
      </c>
      <c r="N349" s="1">
        <v>69.7</v>
      </c>
      <c r="O349" s="1">
        <v>352817.8</v>
      </c>
      <c r="P349" s="1">
        <v>1747</v>
      </c>
      <c r="Q349" s="1">
        <v>77.48</v>
      </c>
      <c r="R349" s="1">
        <v>26.59</v>
      </c>
      <c r="S349" s="1">
        <v>50.89</v>
      </c>
      <c r="T349" s="1">
        <f t="shared" si="22"/>
        <v>0.34318533815178109</v>
      </c>
      <c r="U349" s="1">
        <v>102.86</v>
      </c>
      <c r="V349" s="1">
        <v>45.78</v>
      </c>
      <c r="W349" s="1">
        <v>16.899999999999999</v>
      </c>
      <c r="X349" s="1">
        <f t="shared" si="23"/>
        <v>0.2696234843650287</v>
      </c>
      <c r="Y349" s="4">
        <v>71.900000000000006</v>
      </c>
      <c r="Z349" t="s">
        <v>26</v>
      </c>
    </row>
    <row r="350" spans="1:26" x14ac:dyDescent="0.6">
      <c r="A350" s="3">
        <v>45292</v>
      </c>
      <c r="B350" s="1">
        <f t="shared" si="20"/>
        <v>2024</v>
      </c>
      <c r="C350" s="1">
        <v>1</v>
      </c>
      <c r="D350" s="1">
        <f t="shared" si="21"/>
        <v>1</v>
      </c>
      <c r="E350" s="1">
        <v>571657</v>
      </c>
      <c r="F350">
        <v>102.97476196289017</v>
      </c>
      <c r="G350" s="1">
        <v>20806.900000000001</v>
      </c>
      <c r="H350" s="1">
        <v>3.7</v>
      </c>
      <c r="I350" s="1">
        <v>5.33</v>
      </c>
      <c r="J350" s="1">
        <v>8351.3395652173895</v>
      </c>
      <c r="K350" s="1">
        <v>32.4</v>
      </c>
      <c r="L350">
        <v>21278.799999999999</v>
      </c>
      <c r="M350" s="1">
        <v>136.58695652173901</v>
      </c>
      <c r="N350">
        <v>79</v>
      </c>
      <c r="O350">
        <v>250039.5</v>
      </c>
      <c r="P350" s="1">
        <v>2449</v>
      </c>
      <c r="Q350">
        <v>76.08</v>
      </c>
      <c r="R350">
        <v>26.46</v>
      </c>
      <c r="S350">
        <v>49.62</v>
      </c>
      <c r="T350" s="1">
        <f t="shared" si="22"/>
        <v>0.34779179810725552</v>
      </c>
      <c r="U350">
        <v>100.86</v>
      </c>
      <c r="V350">
        <v>44.43</v>
      </c>
      <c r="W350">
        <v>16.260000000000002</v>
      </c>
      <c r="X350" s="1">
        <f t="shared" si="23"/>
        <v>0.26791893227879393</v>
      </c>
      <c r="Y350">
        <v>74.003043478260906</v>
      </c>
    </row>
    <row r="351" spans="1:26" x14ac:dyDescent="0.6">
      <c r="A351" s="3">
        <v>45323</v>
      </c>
      <c r="B351" s="1">
        <f t="shared" si="20"/>
        <v>2024</v>
      </c>
      <c r="C351" s="1">
        <v>1</v>
      </c>
      <c r="D351" s="1">
        <f t="shared" si="21"/>
        <v>2</v>
      </c>
      <c r="E351" s="1">
        <v>579666</v>
      </c>
      <c r="F351">
        <v>104.10550117492619</v>
      </c>
      <c r="G351" s="1">
        <v>20755</v>
      </c>
      <c r="H351" s="1">
        <v>3.9</v>
      </c>
      <c r="I351" s="1">
        <v>5.33</v>
      </c>
      <c r="J351" s="1">
        <v>8304.9504761904791</v>
      </c>
      <c r="K351" s="1">
        <v>32.200000000000003</v>
      </c>
      <c r="L351">
        <v>21364.6</v>
      </c>
      <c r="M351" s="1">
        <v>125.928571428571</v>
      </c>
      <c r="N351">
        <v>76.900000000000006</v>
      </c>
      <c r="O351">
        <v>247390</v>
      </c>
      <c r="P351" s="1">
        <v>2392</v>
      </c>
      <c r="Q351">
        <v>76.77</v>
      </c>
      <c r="R351">
        <v>26.75</v>
      </c>
      <c r="S351">
        <v>50.01</v>
      </c>
      <c r="T351" s="1">
        <f t="shared" si="22"/>
        <v>0.34848879624804591</v>
      </c>
      <c r="U351">
        <v>103.07</v>
      </c>
      <c r="V351">
        <v>45.23</v>
      </c>
      <c r="W351">
        <v>16.73</v>
      </c>
      <c r="X351" s="1">
        <f t="shared" si="23"/>
        <v>0.27001291155584251</v>
      </c>
      <c r="Y351">
        <v>77.363809523809493</v>
      </c>
    </row>
    <row r="352" spans="1:26" x14ac:dyDescent="0.6">
      <c r="A352" s="3">
        <v>45352</v>
      </c>
      <c r="B352" s="1">
        <f t="shared" si="20"/>
        <v>2024</v>
      </c>
      <c r="C352" s="1">
        <v>1</v>
      </c>
      <c r="D352" s="1">
        <f t="shared" si="21"/>
        <v>3</v>
      </c>
      <c r="E352" s="1">
        <v>583953</v>
      </c>
      <c r="F352">
        <v>103.62400093078566</v>
      </c>
      <c r="G352" s="1">
        <v>20961.2</v>
      </c>
      <c r="H352" s="1">
        <v>3.9</v>
      </c>
      <c r="I352" s="1">
        <v>5.33</v>
      </c>
      <c r="J352" s="1">
        <v>8692.8190476190503</v>
      </c>
      <c r="K352" s="1">
        <v>32</v>
      </c>
      <c r="L352">
        <v>21492.3</v>
      </c>
      <c r="M352" s="1">
        <v>110.19047619047601</v>
      </c>
      <c r="N352">
        <v>79.400000000000006</v>
      </c>
      <c r="O352">
        <v>232897.8</v>
      </c>
      <c r="P352" s="1">
        <v>2539</v>
      </c>
      <c r="Q352">
        <v>77.260000000000005</v>
      </c>
      <c r="R352">
        <v>27.09</v>
      </c>
      <c r="S352">
        <v>50.18</v>
      </c>
      <c r="T352" s="1">
        <f t="shared" si="22"/>
        <v>0.3505888443121522</v>
      </c>
      <c r="U352">
        <v>101.9</v>
      </c>
      <c r="V352">
        <v>44.81</v>
      </c>
      <c r="W352">
        <v>16.62</v>
      </c>
      <c r="X352" s="1">
        <f t="shared" si="23"/>
        <v>0.2705518476314504</v>
      </c>
      <c r="Y352">
        <v>81.405714285714296</v>
      </c>
    </row>
    <row r="353" spans="1:25" x14ac:dyDescent="0.6">
      <c r="A353" s="3">
        <v>45383</v>
      </c>
      <c r="B353" s="1">
        <f t="shared" si="20"/>
        <v>2024</v>
      </c>
      <c r="C353" s="1">
        <v>2</v>
      </c>
      <c r="D353" s="1">
        <f t="shared" si="21"/>
        <v>4</v>
      </c>
      <c r="E353" s="1">
        <v>586114</v>
      </c>
      <c r="F353">
        <v>105.41181876442603</v>
      </c>
      <c r="G353" s="1">
        <v>21012.9</v>
      </c>
      <c r="H353" s="1">
        <v>3.9</v>
      </c>
      <c r="I353" s="1">
        <v>5.33</v>
      </c>
      <c r="J353" s="1">
        <v>9445.5936363636301</v>
      </c>
      <c r="K353" s="1">
        <v>31.9</v>
      </c>
      <c r="L353">
        <v>21521.4</v>
      </c>
      <c r="M353" s="1">
        <v>112.227272727273</v>
      </c>
      <c r="N353">
        <v>77.2</v>
      </c>
      <c r="O353">
        <v>227434.5</v>
      </c>
      <c r="P353" s="1">
        <v>2295</v>
      </c>
      <c r="Q353">
        <v>76.73</v>
      </c>
      <c r="R353">
        <v>27.07</v>
      </c>
      <c r="S353">
        <v>49.66</v>
      </c>
      <c r="T353" s="1">
        <f t="shared" si="22"/>
        <v>0.35279551674703513</v>
      </c>
      <c r="U353">
        <v>102.03</v>
      </c>
      <c r="V353">
        <v>45.2</v>
      </c>
      <c r="W353">
        <v>16.66</v>
      </c>
      <c r="X353" s="1">
        <f t="shared" si="23"/>
        <v>0.2693178144196573</v>
      </c>
      <c r="Y353">
        <v>85.347272727272696</v>
      </c>
    </row>
    <row r="354" spans="1:25" x14ac:dyDescent="0.6">
      <c r="A354" s="3">
        <v>45413</v>
      </c>
      <c r="B354" s="1">
        <f t="shared" si="20"/>
        <v>2024</v>
      </c>
      <c r="C354" s="1">
        <v>2</v>
      </c>
      <c r="D354" s="1">
        <f t="shared" si="21"/>
        <v>5</v>
      </c>
      <c r="E354" s="1">
        <v>583300</v>
      </c>
      <c r="F354">
        <v>104.96500084616876</v>
      </c>
      <c r="G354" s="1">
        <v>20834.5</v>
      </c>
      <c r="H354" s="1">
        <v>4</v>
      </c>
      <c r="I354" s="1">
        <v>5.33</v>
      </c>
      <c r="J354" s="1">
        <v>10117.1634782609</v>
      </c>
      <c r="K354" s="1">
        <v>31.8</v>
      </c>
      <c r="L354">
        <v>21576.7</v>
      </c>
      <c r="M354" s="1">
        <v>119.23913043478299</v>
      </c>
      <c r="N354">
        <v>69.099999999999994</v>
      </c>
      <c r="O354">
        <v>228476.2</v>
      </c>
      <c r="P354" s="1">
        <v>2819</v>
      </c>
      <c r="Q354">
        <v>76.08</v>
      </c>
      <c r="R354">
        <v>26.91</v>
      </c>
      <c r="S354">
        <v>49.17</v>
      </c>
      <c r="T354" s="1">
        <f t="shared" si="22"/>
        <v>0.35370662460567825</v>
      </c>
      <c r="U354">
        <v>102.99</v>
      </c>
      <c r="V354">
        <v>45.79</v>
      </c>
      <c r="W354">
        <v>16.41</v>
      </c>
      <c r="X354" s="1">
        <f t="shared" si="23"/>
        <v>0.26382636655948555</v>
      </c>
      <c r="Y354">
        <v>79.957391304347894</v>
      </c>
    </row>
    <row r="355" spans="1:25" x14ac:dyDescent="0.6">
      <c r="A355" s="3">
        <v>45444</v>
      </c>
      <c r="B355" s="1">
        <f t="shared" si="20"/>
        <v>2024</v>
      </c>
      <c r="C355" s="1">
        <v>2</v>
      </c>
      <c r="D355" s="1">
        <f t="shared" si="21"/>
        <v>6</v>
      </c>
      <c r="E355" s="1">
        <v>563972</v>
      </c>
      <c r="F355">
        <v>105.16684281198549</v>
      </c>
      <c r="G355" s="1">
        <v>20954.900000000001</v>
      </c>
      <c r="H355" s="1">
        <v>4.0999999999999996</v>
      </c>
      <c r="I355" s="1">
        <v>5.33</v>
      </c>
      <c r="J355" s="1">
        <v>9648.1669999999995</v>
      </c>
      <c r="K355" s="1">
        <v>31.8</v>
      </c>
      <c r="L355">
        <v>21607.7</v>
      </c>
      <c r="M355" s="1">
        <v>108.1</v>
      </c>
      <c r="N355">
        <v>68.2</v>
      </c>
      <c r="O355">
        <v>232575.5</v>
      </c>
      <c r="P355" s="1">
        <v>2146</v>
      </c>
      <c r="Q355">
        <v>75.8</v>
      </c>
      <c r="R355">
        <v>26.49</v>
      </c>
      <c r="S355">
        <v>49.31</v>
      </c>
      <c r="T355" s="1">
        <f t="shared" si="22"/>
        <v>0.34947229551451187</v>
      </c>
      <c r="U355">
        <v>103.3</v>
      </c>
      <c r="V355">
        <v>45.67</v>
      </c>
      <c r="W355">
        <v>16.22</v>
      </c>
      <c r="X355" s="1">
        <f t="shared" si="23"/>
        <v>0.26207788010987232</v>
      </c>
      <c r="Y355">
        <v>79.912499999999994</v>
      </c>
    </row>
    <row r="356" spans="1:25" x14ac:dyDescent="0.6">
      <c r="A356" s="3">
        <v>45474</v>
      </c>
      <c r="B356" s="1">
        <f t="shared" si="20"/>
        <v>2024</v>
      </c>
      <c r="C356" s="1">
        <v>3</v>
      </c>
      <c r="D356" s="1">
        <f t="shared" si="21"/>
        <v>7</v>
      </c>
      <c r="E356" s="1">
        <v>591644</v>
      </c>
      <c r="F356">
        <v>104.61090885509093</v>
      </c>
      <c r="G356" s="1">
        <v>20960</v>
      </c>
      <c r="H356" s="1">
        <v>4.2</v>
      </c>
      <c r="I356" s="1">
        <v>5.33</v>
      </c>
      <c r="J356" s="1">
        <v>9385.3130434782597</v>
      </c>
      <c r="K356" s="1">
        <v>31.8</v>
      </c>
      <c r="L356">
        <v>21660.3</v>
      </c>
      <c r="M356" s="1">
        <v>107.39130434782599</v>
      </c>
      <c r="N356">
        <v>66.400000000000006</v>
      </c>
      <c r="O356">
        <v>228459.75</v>
      </c>
      <c r="P356" s="1">
        <v>2020</v>
      </c>
      <c r="Q356">
        <v>76.150000000000006</v>
      </c>
      <c r="R356">
        <v>26.96</v>
      </c>
      <c r="S356">
        <v>49.19</v>
      </c>
      <c r="T356" s="1">
        <f t="shared" si="22"/>
        <v>0.35403808273145104</v>
      </c>
      <c r="U356">
        <v>103.33</v>
      </c>
      <c r="V356">
        <v>46.25</v>
      </c>
      <c r="W356">
        <v>15.97</v>
      </c>
      <c r="X356" s="1">
        <f t="shared" si="23"/>
        <v>0.25666988106718097</v>
      </c>
      <c r="Y356">
        <v>81.947826086956496</v>
      </c>
    </row>
    <row r="357" spans="1:25" x14ac:dyDescent="0.6">
      <c r="A357" s="3">
        <v>45505</v>
      </c>
      <c r="B357" s="1">
        <f t="shared" si="20"/>
        <v>2024</v>
      </c>
      <c r="C357" s="1">
        <v>3</v>
      </c>
      <c r="D357" s="1">
        <f t="shared" si="21"/>
        <v>8</v>
      </c>
      <c r="E357" s="1">
        <v>587023</v>
      </c>
      <c r="F357">
        <v>102.21272693980782</v>
      </c>
      <c r="G357" s="1">
        <v>21066.7</v>
      </c>
      <c r="H357" s="1">
        <v>4.2</v>
      </c>
      <c r="I357" s="1">
        <v>5.33</v>
      </c>
      <c r="J357" s="1">
        <v>8981.1177272727291</v>
      </c>
      <c r="K357" s="1">
        <v>31.8</v>
      </c>
      <c r="L357">
        <v>21695.599999999999</v>
      </c>
      <c r="M357" s="1">
        <v>100.90909090909101</v>
      </c>
      <c r="N357">
        <v>67.900000000000006</v>
      </c>
      <c r="O357">
        <v>221106.6</v>
      </c>
      <c r="P357" s="1">
        <v>1980</v>
      </c>
      <c r="Q357">
        <v>76.260000000000005</v>
      </c>
      <c r="R357">
        <v>26.85</v>
      </c>
      <c r="S357">
        <v>49.41</v>
      </c>
      <c r="T357" s="1">
        <f t="shared" si="22"/>
        <v>0.35208497246262793</v>
      </c>
      <c r="U357">
        <v>102.66</v>
      </c>
      <c r="V357">
        <v>46.34</v>
      </c>
      <c r="W357">
        <v>15.42</v>
      </c>
      <c r="X357" s="1">
        <f t="shared" si="23"/>
        <v>0.24967616580310878</v>
      </c>
      <c r="Y357">
        <v>76.683181818181794</v>
      </c>
    </row>
    <row r="358" spans="1:25" x14ac:dyDescent="0.6">
      <c r="A358" s="3">
        <v>45536</v>
      </c>
      <c r="B358" s="1">
        <f t="shared" si="20"/>
        <v>2024</v>
      </c>
      <c r="C358" s="1">
        <v>3</v>
      </c>
      <c r="D358" s="1">
        <f t="shared" si="21"/>
        <v>9</v>
      </c>
      <c r="E358" s="1">
        <v>585571</v>
      </c>
      <c r="F358">
        <v>101.01850013732862</v>
      </c>
      <c r="G358" s="1">
        <v>21165.8</v>
      </c>
      <c r="H358" s="1">
        <v>4.0999999999999996</v>
      </c>
      <c r="I358" s="1">
        <v>5.13</v>
      </c>
      <c r="J358" s="1">
        <v>9259.1285714285696</v>
      </c>
      <c r="K358" s="1">
        <v>31.7</v>
      </c>
      <c r="L358">
        <v>21774.6</v>
      </c>
      <c r="M358" s="1">
        <v>96.238095238095198</v>
      </c>
      <c r="N358">
        <v>70.099999999999994</v>
      </c>
      <c r="O358">
        <v>221114.5</v>
      </c>
      <c r="P358" s="1">
        <v>2288</v>
      </c>
      <c r="Q358">
        <v>75.3</v>
      </c>
      <c r="R358">
        <v>26.17</v>
      </c>
      <c r="S358">
        <v>49.13</v>
      </c>
      <c r="T358" s="1">
        <f t="shared" si="22"/>
        <v>0.34754316069057101</v>
      </c>
      <c r="U358">
        <v>102.93</v>
      </c>
      <c r="V358">
        <v>45.84</v>
      </c>
      <c r="W358">
        <v>16.28</v>
      </c>
      <c r="X358" s="1">
        <f t="shared" si="23"/>
        <v>0.26207340631036702</v>
      </c>
      <c r="Y358">
        <v>70.44</v>
      </c>
    </row>
    <row r="359" spans="1:25" x14ac:dyDescent="0.6">
      <c r="A359" s="3">
        <v>45566</v>
      </c>
      <c r="B359" s="1">
        <f t="shared" si="20"/>
        <v>2024</v>
      </c>
      <c r="C359" s="1">
        <v>4</v>
      </c>
      <c r="D359" s="1">
        <f t="shared" si="21"/>
        <v>10</v>
      </c>
      <c r="E359" s="1">
        <v>588231</v>
      </c>
      <c r="F359">
        <v>103.31130450704768</v>
      </c>
      <c r="G359" s="1">
        <v>21230.3</v>
      </c>
      <c r="H359" s="1">
        <v>4.0999999999999996</v>
      </c>
      <c r="I359" s="1">
        <v>4.83</v>
      </c>
      <c r="J359" s="1">
        <v>9533.99130434783</v>
      </c>
      <c r="K359" s="1">
        <v>31.7</v>
      </c>
      <c r="L359">
        <v>21921.5</v>
      </c>
      <c r="M359" s="1">
        <v>106.60869565217401</v>
      </c>
      <c r="N359">
        <v>70.5</v>
      </c>
      <c r="O359">
        <v>213009.5</v>
      </c>
      <c r="P359" s="1">
        <v>2516</v>
      </c>
      <c r="Q359">
        <v>75.930000000000007</v>
      </c>
      <c r="R359">
        <v>26.65</v>
      </c>
      <c r="S359">
        <v>49.28</v>
      </c>
      <c r="T359" s="1">
        <f t="shared" si="22"/>
        <v>0.35098116686421699</v>
      </c>
      <c r="U359">
        <v>102.44</v>
      </c>
      <c r="V359">
        <v>46.47</v>
      </c>
      <c r="W359">
        <v>15.44</v>
      </c>
      <c r="X359" s="1">
        <f t="shared" si="23"/>
        <v>0.24939428202229041</v>
      </c>
      <c r="Y359">
        <v>72.164347826086995</v>
      </c>
    </row>
    <row r="360" spans="1:25" x14ac:dyDescent="0.6">
      <c r="A360" s="3">
        <v>45597</v>
      </c>
      <c r="B360" s="1">
        <f t="shared" si="20"/>
        <v>2024</v>
      </c>
      <c r="C360" s="1">
        <v>4</v>
      </c>
      <c r="D360" s="1">
        <f t="shared" si="21"/>
        <v>11</v>
      </c>
      <c r="E360" s="1">
        <v>583689</v>
      </c>
      <c r="F360">
        <v>105.8434997558589</v>
      </c>
      <c r="G360" s="1">
        <v>21423.8</v>
      </c>
      <c r="H360" s="1">
        <v>4.2</v>
      </c>
      <c r="I360" s="1">
        <v>4.6399999999999997</v>
      </c>
      <c r="J360" s="1">
        <v>9075.7271428571403</v>
      </c>
      <c r="K360" s="1">
        <v>31.7</v>
      </c>
      <c r="L360">
        <v>21976.6</v>
      </c>
      <c r="M360" s="1">
        <v>103.97619047619</v>
      </c>
      <c r="N360">
        <v>71.8</v>
      </c>
      <c r="O360">
        <v>210784.8</v>
      </c>
      <c r="P360" s="1">
        <v>2112</v>
      </c>
      <c r="Q360">
        <v>76.349999999999994</v>
      </c>
      <c r="R360">
        <v>26.68</v>
      </c>
      <c r="S360">
        <v>49.67</v>
      </c>
      <c r="T360" s="1">
        <f t="shared" si="22"/>
        <v>0.34944335297969875</v>
      </c>
      <c r="U360">
        <v>103.11</v>
      </c>
      <c r="V360">
        <v>45.96</v>
      </c>
      <c r="W360">
        <v>16.399999999999999</v>
      </c>
      <c r="X360" s="1">
        <f t="shared" si="23"/>
        <v>0.26298909557408595</v>
      </c>
      <c r="Y360">
        <v>69.941428571428602</v>
      </c>
    </row>
    <row r="361" spans="1:25" x14ac:dyDescent="0.6">
      <c r="A361" s="3">
        <v>45627</v>
      </c>
      <c r="B361" s="1">
        <f t="shared" si="20"/>
        <v>2024</v>
      </c>
      <c r="C361" s="1">
        <v>4</v>
      </c>
      <c r="D361" s="1">
        <f t="shared" si="21"/>
        <v>12</v>
      </c>
      <c r="E361" s="1">
        <v>578508</v>
      </c>
      <c r="F361">
        <v>107.1249999999995</v>
      </c>
      <c r="G361" s="1">
        <v>21619</v>
      </c>
      <c r="H361" s="1">
        <v>4.0999999999999996</v>
      </c>
      <c r="I361" s="1">
        <v>4.4800000000000004</v>
      </c>
      <c r="J361" s="1">
        <v>8909.90772727273</v>
      </c>
      <c r="K361" s="1">
        <v>31.7</v>
      </c>
      <c r="L361">
        <v>22056.3</v>
      </c>
      <c r="M361" s="1">
        <v>105.34090909090899</v>
      </c>
      <c r="N361">
        <v>74</v>
      </c>
      <c r="O361">
        <v>224194.25</v>
      </c>
      <c r="P361" s="1">
        <v>1856</v>
      </c>
      <c r="Q361">
        <v>76.67</v>
      </c>
      <c r="R361">
        <v>26.76</v>
      </c>
      <c r="S361">
        <v>49.91</v>
      </c>
      <c r="T361" s="1">
        <f t="shared" si="22"/>
        <v>0.3490283031172558</v>
      </c>
      <c r="U361">
        <v>104.65</v>
      </c>
      <c r="V361">
        <v>46.44</v>
      </c>
      <c r="W361">
        <v>16.850000000000001</v>
      </c>
      <c r="X361" s="1">
        <f t="shared" si="23"/>
        <v>0.26623479222626012</v>
      </c>
      <c r="Y361">
        <v>70.152272727272702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3AFC7-9616-41EB-A9DB-1614D6A86C78}">
  <dimension ref="A1:U121"/>
  <sheetViews>
    <sheetView topLeftCell="I1" workbookViewId="0">
      <selection activeCell="R17" sqref="R17"/>
    </sheetView>
  </sheetViews>
  <sheetFormatPr defaultRowHeight="16.899999999999999" x14ac:dyDescent="0.6"/>
  <cols>
    <col min="1" max="2" width="7.6875" style="1" customWidth="1"/>
    <col min="9" max="10" width="9.125" customWidth="1"/>
  </cols>
  <sheetData>
    <row r="1" spans="1:21" x14ac:dyDescent="0.6">
      <c r="A1" s="1" t="s">
        <v>2</v>
      </c>
      <c r="B1" s="1" t="s">
        <v>3</v>
      </c>
      <c r="C1" t="s">
        <v>4</v>
      </c>
      <c r="D1" s="5" t="s">
        <v>32</v>
      </c>
      <c r="E1" t="s">
        <v>5</v>
      </c>
      <c r="F1" t="s">
        <v>6</v>
      </c>
      <c r="G1" t="s">
        <v>7</v>
      </c>
      <c r="H1" t="s">
        <v>8</v>
      </c>
      <c r="I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t="s">
        <v>29</v>
      </c>
      <c r="O1" t="s">
        <v>31</v>
      </c>
      <c r="P1" s="1" t="s">
        <v>38</v>
      </c>
      <c r="T1" t="s">
        <v>10</v>
      </c>
      <c r="U1" t="s">
        <v>25</v>
      </c>
    </row>
    <row r="2" spans="1:21" x14ac:dyDescent="0.6">
      <c r="A2" s="1">
        <v>1995</v>
      </c>
      <c r="B2" s="1">
        <v>1</v>
      </c>
      <c r="C2" s="2">
        <v>846802</v>
      </c>
      <c r="D2" s="1">
        <v>7522.2889999999998</v>
      </c>
      <c r="E2" s="2">
        <v>86.270043273658757</v>
      </c>
      <c r="F2" s="2">
        <v>3491.1333333333332</v>
      </c>
      <c r="G2" s="2">
        <v>5.4666666666666659</v>
      </c>
      <c r="H2" s="2">
        <v>5.8064093701996926</v>
      </c>
      <c r="I2" s="1">
        <v>2931.1286770873999</v>
      </c>
      <c r="J2" s="1">
        <v>66.3</v>
      </c>
      <c r="K2" s="1">
        <v>5449.5</v>
      </c>
      <c r="L2" s="1">
        <v>12.27</v>
      </c>
      <c r="M2" s="1">
        <v>94.333333333333329</v>
      </c>
      <c r="N2" s="2">
        <v>591671.3666666667</v>
      </c>
      <c r="O2">
        <v>1091</v>
      </c>
      <c r="P2" s="1"/>
      <c r="T2">
        <v>18.383333333333333</v>
      </c>
      <c r="U2">
        <v>0</v>
      </c>
    </row>
    <row r="3" spans="1:21" x14ac:dyDescent="0.6">
      <c r="A3" s="1">
        <v>1995</v>
      </c>
      <c r="B3" s="1">
        <v>2</v>
      </c>
      <c r="C3" s="2">
        <v>848225</v>
      </c>
      <c r="D3" s="1">
        <v>7580.9970000000003</v>
      </c>
      <c r="E3" s="2">
        <v>82.092457560972335</v>
      </c>
      <c r="F3" s="2">
        <v>3524.1</v>
      </c>
      <c r="G3" s="2">
        <v>5.666666666666667</v>
      </c>
      <c r="H3" s="2">
        <v>6.0192329749103939</v>
      </c>
      <c r="I3" s="1">
        <v>2884.7140073832202</v>
      </c>
      <c r="J3" s="1">
        <v>65.7</v>
      </c>
      <c r="K3" s="1">
        <v>5496.4</v>
      </c>
      <c r="L3" s="1">
        <v>12.27</v>
      </c>
      <c r="M3" s="1">
        <v>91.666666666666671</v>
      </c>
      <c r="N3" s="2">
        <v>591670.96666666667</v>
      </c>
      <c r="O3">
        <v>1414</v>
      </c>
      <c r="T3">
        <v>19.363333333333333</v>
      </c>
      <c r="U3">
        <v>1</v>
      </c>
    </row>
    <row r="4" spans="1:21" x14ac:dyDescent="0.6">
      <c r="A4" s="1">
        <v>1995</v>
      </c>
      <c r="B4" s="1">
        <v>3</v>
      </c>
      <c r="C4" s="2">
        <v>860574</v>
      </c>
      <c r="D4" s="1">
        <v>7683.125</v>
      </c>
      <c r="E4" s="2">
        <v>83.929075720731532</v>
      </c>
      <c r="F4" s="2">
        <v>3586.1666666666665</v>
      </c>
      <c r="G4" s="2">
        <v>5.666666666666667</v>
      </c>
      <c r="H4" s="2">
        <v>5.797254480286739</v>
      </c>
      <c r="I4" s="1">
        <v>3009.0037657816501</v>
      </c>
      <c r="J4" s="1">
        <v>65.400000000000006</v>
      </c>
      <c r="K4" s="1">
        <v>5568.8</v>
      </c>
      <c r="L4" s="1">
        <v>12.27</v>
      </c>
      <c r="M4" s="1">
        <v>93.166666666666671</v>
      </c>
      <c r="N4" s="2">
        <v>591673.26666666672</v>
      </c>
      <c r="O4">
        <v>1169</v>
      </c>
      <c r="T4">
        <v>17.86</v>
      </c>
      <c r="U4">
        <v>0</v>
      </c>
    </row>
    <row r="5" spans="1:21" x14ac:dyDescent="0.6">
      <c r="A5" s="1">
        <v>1995</v>
      </c>
      <c r="B5" s="1">
        <v>4</v>
      </c>
      <c r="C5" s="2">
        <v>872956</v>
      </c>
      <c r="D5" s="1">
        <v>7772.5860000000002</v>
      </c>
      <c r="E5" s="2">
        <v>84.310426076709959</v>
      </c>
      <c r="F5" s="2">
        <v>3620.9333333333329</v>
      </c>
      <c r="G5" s="2">
        <v>5.5666666666666664</v>
      </c>
      <c r="H5" s="2">
        <v>5.7203548387096781</v>
      </c>
      <c r="I5" s="1">
        <v>2903.2992854476902</v>
      </c>
      <c r="J5" s="1">
        <v>65.099999999999994</v>
      </c>
      <c r="K5" s="1">
        <v>5625.1</v>
      </c>
      <c r="L5" s="1">
        <v>12.27</v>
      </c>
      <c r="M5" s="1">
        <v>89.8</v>
      </c>
      <c r="N5" s="2">
        <v>591663.1166666667</v>
      </c>
      <c r="O5">
        <v>799</v>
      </c>
      <c r="T5">
        <v>18.150000000000002</v>
      </c>
      <c r="U5">
        <v>1</v>
      </c>
    </row>
    <row r="6" spans="1:21" x14ac:dyDescent="0.6">
      <c r="A6" s="1">
        <v>1996</v>
      </c>
      <c r="B6" s="1">
        <v>1</v>
      </c>
      <c r="C6" s="2">
        <v>862624</v>
      </c>
      <c r="D6" s="1">
        <v>7868.4679999999998</v>
      </c>
      <c r="E6" s="2">
        <v>86.235618391683929</v>
      </c>
      <c r="F6" s="2">
        <v>3665.5333333333333</v>
      </c>
      <c r="G6" s="2">
        <v>5.5333333333333341</v>
      </c>
      <c r="H6" s="2">
        <v>5.3678383388950683</v>
      </c>
      <c r="I6" s="1">
        <v>2571.00553406372</v>
      </c>
      <c r="J6" s="1">
        <v>64.5</v>
      </c>
      <c r="K6" s="1">
        <v>5709</v>
      </c>
      <c r="L6" s="1">
        <v>12.97</v>
      </c>
      <c r="M6" s="1">
        <v>90.5</v>
      </c>
      <c r="N6" s="2">
        <v>591466.73333333328</v>
      </c>
      <c r="O6">
        <v>685</v>
      </c>
      <c r="T6">
        <v>19.756666666666664</v>
      </c>
      <c r="U6">
        <v>1</v>
      </c>
    </row>
    <row r="7" spans="1:21" x14ac:dyDescent="0.6">
      <c r="A7" s="1">
        <v>1996</v>
      </c>
      <c r="B7" s="1">
        <v>2</v>
      </c>
      <c r="C7" s="2">
        <v>888626</v>
      </c>
      <c r="D7" s="1">
        <v>8032.84</v>
      </c>
      <c r="E7" s="2">
        <v>87.873503608691024</v>
      </c>
      <c r="F7" s="2">
        <v>3709.9333333333329</v>
      </c>
      <c r="G7" s="2">
        <v>5.5</v>
      </c>
      <c r="H7" s="2">
        <v>5.2440537634408608</v>
      </c>
      <c r="I7" s="1">
        <v>2476.84562718506</v>
      </c>
      <c r="J7" s="1">
        <v>63.9</v>
      </c>
      <c r="K7" s="1">
        <v>5799.1</v>
      </c>
      <c r="L7" s="1">
        <v>12.97</v>
      </c>
      <c r="M7" s="1">
        <v>91.5</v>
      </c>
      <c r="N7" s="2">
        <v>586351.73333333328</v>
      </c>
      <c r="O7">
        <v>765</v>
      </c>
      <c r="T7">
        <v>21.696666666666669</v>
      </c>
      <c r="U7">
        <v>1</v>
      </c>
    </row>
    <row r="8" spans="1:21" x14ac:dyDescent="0.6">
      <c r="A8" s="1">
        <v>1996</v>
      </c>
      <c r="B8" s="1">
        <v>3</v>
      </c>
      <c r="C8" s="2">
        <v>894155</v>
      </c>
      <c r="D8" s="1">
        <v>8131.4080000000004</v>
      </c>
      <c r="E8" s="2">
        <v>86.958494022040909</v>
      </c>
      <c r="F8" s="2">
        <v>3744.8333333333335</v>
      </c>
      <c r="G8" s="2">
        <v>5.2666666666666666</v>
      </c>
      <c r="H8" s="2">
        <v>5.3061182795698931</v>
      </c>
      <c r="I8" s="1">
        <v>1978.95447872416</v>
      </c>
      <c r="J8" s="1">
        <v>63.6</v>
      </c>
      <c r="K8" s="1">
        <v>5869.3</v>
      </c>
      <c r="L8" s="1">
        <v>12.97</v>
      </c>
      <c r="M8" s="1">
        <v>94.899999999999991</v>
      </c>
      <c r="N8" s="2">
        <v>580136.70000000007</v>
      </c>
      <c r="O8">
        <v>843</v>
      </c>
      <c r="T8">
        <v>22.39</v>
      </c>
      <c r="U8">
        <v>1</v>
      </c>
    </row>
    <row r="9" spans="1:21" x14ac:dyDescent="0.6">
      <c r="A9" s="1">
        <v>1996</v>
      </c>
      <c r="B9" s="1">
        <v>4</v>
      </c>
      <c r="C9" s="2">
        <v>911311</v>
      </c>
      <c r="D9" s="1">
        <v>8259.7710000000006</v>
      </c>
      <c r="E9" s="2">
        <v>87.807820329657133</v>
      </c>
      <c r="F9" s="2">
        <v>3795.5</v>
      </c>
      <c r="G9" s="2">
        <v>5.333333333333333</v>
      </c>
      <c r="H9" s="2">
        <v>5.2811935483870966</v>
      </c>
      <c r="I9" s="1">
        <v>2146.73986651102</v>
      </c>
      <c r="J9" s="1">
        <v>63.1</v>
      </c>
      <c r="K9" s="1">
        <v>5939.1</v>
      </c>
      <c r="L9" s="1">
        <v>12.97</v>
      </c>
      <c r="M9" s="1">
        <v>97.533333333333346</v>
      </c>
      <c r="N9" s="2">
        <v>571767.04999999993</v>
      </c>
      <c r="O9">
        <v>733</v>
      </c>
      <c r="T9">
        <v>24.606666666666669</v>
      </c>
      <c r="U9">
        <v>1</v>
      </c>
    </row>
    <row r="10" spans="1:21" x14ac:dyDescent="0.6">
      <c r="A10" s="1">
        <v>1997</v>
      </c>
      <c r="B10" s="1">
        <v>1</v>
      </c>
      <c r="C10" s="2">
        <v>918834</v>
      </c>
      <c r="D10" s="1">
        <v>8362.6550000000007</v>
      </c>
      <c r="E10" s="2">
        <v>93.563035108065904</v>
      </c>
      <c r="F10" s="2">
        <v>3847.3666666666663</v>
      </c>
      <c r="G10" s="2">
        <v>5.2333333333333334</v>
      </c>
      <c r="H10" s="2">
        <v>5.2754531490015362</v>
      </c>
      <c r="I10" s="1">
        <v>2418.0295214497901</v>
      </c>
      <c r="J10" s="1">
        <v>62.6</v>
      </c>
      <c r="K10" s="1">
        <v>6020</v>
      </c>
      <c r="L10" s="1">
        <v>13.04</v>
      </c>
      <c r="M10" s="1">
        <v>99.033333333333346</v>
      </c>
      <c r="N10" s="2">
        <v>564075.6333333333</v>
      </c>
      <c r="O10">
        <v>598</v>
      </c>
      <c r="T10">
        <v>22.76</v>
      </c>
      <c r="U10">
        <v>0</v>
      </c>
    </row>
    <row r="11" spans="1:21" x14ac:dyDescent="0.6">
      <c r="A11" s="1">
        <v>1997</v>
      </c>
      <c r="B11" s="1">
        <v>2</v>
      </c>
      <c r="C11" s="2">
        <v>937517</v>
      </c>
      <c r="D11" s="1">
        <v>8518.8250000000007</v>
      </c>
      <c r="E11" s="2">
        <v>95.563319268650801</v>
      </c>
      <c r="F11" s="2">
        <v>3890.7333333333336</v>
      </c>
      <c r="G11" s="2">
        <v>5</v>
      </c>
      <c r="H11" s="2">
        <v>5.522397849462366</v>
      </c>
      <c r="I11" s="1">
        <v>2504.6345949605302</v>
      </c>
      <c r="J11" s="1">
        <v>62.4</v>
      </c>
      <c r="K11" s="1">
        <v>6087.1</v>
      </c>
      <c r="L11" s="1">
        <v>13.04</v>
      </c>
      <c r="M11" s="1">
        <v>103.03333333333335</v>
      </c>
      <c r="N11" s="2">
        <v>563466.48333333328</v>
      </c>
      <c r="O11">
        <v>752</v>
      </c>
      <c r="T11">
        <v>19.926666666666666</v>
      </c>
      <c r="U11">
        <v>0</v>
      </c>
    </row>
    <row r="12" spans="1:21" x14ac:dyDescent="0.6">
      <c r="A12" s="1">
        <v>1997</v>
      </c>
      <c r="B12" s="1">
        <v>3</v>
      </c>
      <c r="C12" s="2">
        <v>956278</v>
      </c>
      <c r="D12" s="1">
        <v>8662.8230000000003</v>
      </c>
      <c r="E12" s="2">
        <v>98.475745051936428</v>
      </c>
      <c r="F12" s="2">
        <v>3951.4666666666667</v>
      </c>
      <c r="G12" s="2">
        <v>4.8666666666666663</v>
      </c>
      <c r="H12" s="2">
        <v>5.5347383512544797</v>
      </c>
      <c r="I12" s="1">
        <v>2267.86843387299</v>
      </c>
      <c r="J12" s="1">
        <v>62.2</v>
      </c>
      <c r="K12" s="1">
        <v>6175.3</v>
      </c>
      <c r="L12" s="1">
        <v>13.04</v>
      </c>
      <c r="M12" s="1">
        <v>105.83333333333333</v>
      </c>
      <c r="N12" s="2">
        <v>563452.78333333333</v>
      </c>
      <c r="O12">
        <v>728</v>
      </c>
      <c r="T12">
        <v>19.803333333333331</v>
      </c>
      <c r="U12">
        <v>0</v>
      </c>
    </row>
    <row r="13" spans="1:21" x14ac:dyDescent="0.6">
      <c r="A13" s="1">
        <v>1997</v>
      </c>
      <c r="B13" s="1">
        <v>4</v>
      </c>
      <c r="C13" s="2">
        <v>969582</v>
      </c>
      <c r="D13" s="1">
        <v>8765.9069999999992</v>
      </c>
      <c r="E13" s="2">
        <v>97.311855338311588</v>
      </c>
      <c r="F13" s="2">
        <v>4013.3333333333335</v>
      </c>
      <c r="G13" s="2">
        <v>4.666666666666667</v>
      </c>
      <c r="H13" s="2">
        <v>5.5075448028673835</v>
      </c>
      <c r="I13" s="1">
        <v>1910.21596827698</v>
      </c>
      <c r="J13" s="1">
        <v>61.9</v>
      </c>
      <c r="K13" s="1">
        <v>6286.2</v>
      </c>
      <c r="L13" s="1">
        <v>13.04</v>
      </c>
      <c r="M13" s="1">
        <v>104.96666666666665</v>
      </c>
      <c r="N13" s="2">
        <v>563439.91666666663</v>
      </c>
      <c r="O13">
        <v>688</v>
      </c>
      <c r="T13">
        <v>19.95</v>
      </c>
      <c r="U13">
        <v>1</v>
      </c>
    </row>
    <row r="14" spans="1:21" x14ac:dyDescent="0.6">
      <c r="A14" s="1">
        <v>1998</v>
      </c>
      <c r="B14" s="1">
        <v>1</v>
      </c>
      <c r="C14" s="2">
        <v>956062</v>
      </c>
      <c r="D14" s="1">
        <v>8866.48</v>
      </c>
      <c r="E14" s="2">
        <v>100.1969848973788</v>
      </c>
      <c r="F14" s="2">
        <v>4086.4666666666672</v>
      </c>
      <c r="G14" s="2">
        <v>4.6333333333333329</v>
      </c>
      <c r="H14" s="2">
        <v>5.5188940092165906</v>
      </c>
      <c r="I14" s="1">
        <v>1699.5863864395101</v>
      </c>
      <c r="J14" s="1">
        <v>61.8</v>
      </c>
      <c r="K14" s="1">
        <v>6420.3</v>
      </c>
      <c r="L14" s="1">
        <v>13.41</v>
      </c>
      <c r="M14" s="1">
        <v>107.83333333333333</v>
      </c>
      <c r="N14" s="2">
        <v>563431.98333333328</v>
      </c>
      <c r="O14">
        <v>763</v>
      </c>
      <c r="T14">
        <v>15.966666666666667</v>
      </c>
      <c r="U14">
        <v>0</v>
      </c>
    </row>
    <row r="15" spans="1:21" x14ac:dyDescent="0.6">
      <c r="A15" s="1">
        <v>1998</v>
      </c>
      <c r="B15" s="1">
        <v>2</v>
      </c>
      <c r="C15" s="2">
        <v>952394</v>
      </c>
      <c r="D15" s="1">
        <v>8969.6990000000005</v>
      </c>
      <c r="E15" s="2">
        <v>100.15407639409091</v>
      </c>
      <c r="F15" s="2">
        <v>4162.8999999999996</v>
      </c>
      <c r="G15" s="2">
        <v>4.3999999999999995</v>
      </c>
      <c r="H15" s="2">
        <v>5.4975698924731189</v>
      </c>
      <c r="I15" s="1">
        <v>1729.45939784546</v>
      </c>
      <c r="J15" s="1">
        <v>61.4</v>
      </c>
      <c r="K15" s="1">
        <v>6522</v>
      </c>
      <c r="L15" s="1">
        <v>13.41</v>
      </c>
      <c r="M15" s="1">
        <v>106.93333333333332</v>
      </c>
      <c r="N15" s="2">
        <v>563426.33333333337</v>
      </c>
      <c r="O15">
        <v>953</v>
      </c>
      <c r="T15">
        <v>14.659999999999998</v>
      </c>
      <c r="U15">
        <v>0</v>
      </c>
    </row>
    <row r="16" spans="1:21" x14ac:dyDescent="0.6">
      <c r="A16" s="1">
        <v>1998</v>
      </c>
      <c r="B16" s="1">
        <v>3</v>
      </c>
      <c r="C16" s="2">
        <v>946341</v>
      </c>
      <c r="D16" s="1">
        <v>9121.0969999999998</v>
      </c>
      <c r="E16" s="2">
        <v>100.02125990920699</v>
      </c>
      <c r="F16" s="2">
        <v>4233.4000000000005</v>
      </c>
      <c r="G16" s="2">
        <v>4.5333333333333332</v>
      </c>
      <c r="H16" s="2">
        <v>5.5314157706093185</v>
      </c>
      <c r="I16" s="1">
        <v>1640.7881658813501</v>
      </c>
      <c r="J16" s="1">
        <v>61.2</v>
      </c>
      <c r="K16" s="1">
        <v>6607.2</v>
      </c>
      <c r="L16" s="1">
        <v>13.41</v>
      </c>
      <c r="M16" s="1">
        <v>103.5</v>
      </c>
      <c r="N16" s="2">
        <v>563427.43333333335</v>
      </c>
      <c r="O16">
        <v>965</v>
      </c>
      <c r="T16">
        <v>14.223333333333334</v>
      </c>
      <c r="U16">
        <v>0</v>
      </c>
    </row>
    <row r="17" spans="1:21" x14ac:dyDescent="0.6">
      <c r="A17" s="1">
        <v>1998</v>
      </c>
      <c r="B17" s="1">
        <v>4</v>
      </c>
      <c r="C17" s="2">
        <v>950717</v>
      </c>
      <c r="D17" s="1">
        <v>9293.991</v>
      </c>
      <c r="E17" s="2">
        <v>94.502770381617111</v>
      </c>
      <c r="F17" s="2">
        <v>4343.3666666666668</v>
      </c>
      <c r="G17" s="2">
        <v>4.4333333333333336</v>
      </c>
      <c r="H17" s="2">
        <v>4.8601720430107527</v>
      </c>
      <c r="I17" s="1">
        <v>1544.9959983098299</v>
      </c>
      <c r="J17" s="1">
        <v>61</v>
      </c>
      <c r="K17" s="1">
        <v>6674.1</v>
      </c>
      <c r="L17" s="1">
        <v>13.41</v>
      </c>
      <c r="M17" s="1">
        <v>100.2</v>
      </c>
      <c r="N17" s="2">
        <v>564521.25</v>
      </c>
      <c r="O17">
        <v>917</v>
      </c>
      <c r="T17">
        <v>12.936666666666667</v>
      </c>
      <c r="U17">
        <v>0</v>
      </c>
    </row>
    <row r="18" spans="1:21" x14ac:dyDescent="0.6">
      <c r="A18" s="1">
        <v>1999</v>
      </c>
      <c r="B18" s="1">
        <v>1</v>
      </c>
      <c r="C18" s="2">
        <v>971499</v>
      </c>
      <c r="D18" s="1">
        <v>9411.6820000000007</v>
      </c>
      <c r="E18" s="2">
        <v>97.019516916507243</v>
      </c>
      <c r="F18" s="2">
        <v>4420.4666666666662</v>
      </c>
      <c r="G18" s="2">
        <v>4.3</v>
      </c>
      <c r="H18" s="2">
        <v>4.7355261136712761</v>
      </c>
      <c r="I18" s="1">
        <v>1407.8091003832701</v>
      </c>
      <c r="J18" s="1">
        <v>60.7</v>
      </c>
      <c r="K18" s="1">
        <v>6758.7</v>
      </c>
      <c r="L18" s="1">
        <v>11.93</v>
      </c>
      <c r="M18" s="1">
        <v>105.89999999999999</v>
      </c>
      <c r="N18" s="2">
        <v>571151.58333333337</v>
      </c>
      <c r="O18">
        <v>984</v>
      </c>
      <c r="T18">
        <v>13.066666666666668</v>
      </c>
      <c r="U18">
        <v>1</v>
      </c>
    </row>
    <row r="19" spans="1:21" x14ac:dyDescent="0.6">
      <c r="A19" s="1">
        <v>1999</v>
      </c>
      <c r="B19" s="1">
        <v>2</v>
      </c>
      <c r="C19" s="2">
        <v>970788</v>
      </c>
      <c r="D19" s="1">
        <v>9526.2099999999991</v>
      </c>
      <c r="E19" s="2">
        <v>101.29586586904979</v>
      </c>
      <c r="F19" s="2">
        <v>4485.166666666667</v>
      </c>
      <c r="G19" s="2">
        <v>4.2666666666666666</v>
      </c>
      <c r="H19" s="2">
        <v>4.7477526881720431</v>
      </c>
      <c r="I19" s="1">
        <v>1465.4438197767099</v>
      </c>
      <c r="J19" s="1">
        <v>60.2</v>
      </c>
      <c r="K19" s="1">
        <v>6801.7</v>
      </c>
      <c r="L19" s="1">
        <v>11.93</v>
      </c>
      <c r="M19" s="1">
        <v>106.23333333333333</v>
      </c>
      <c r="N19" s="2">
        <v>572529</v>
      </c>
      <c r="O19">
        <v>1209</v>
      </c>
      <c r="T19">
        <v>17.650000000000002</v>
      </c>
      <c r="U19">
        <v>1</v>
      </c>
    </row>
    <row r="20" spans="1:21" x14ac:dyDescent="0.6">
      <c r="A20" s="1">
        <v>1999</v>
      </c>
      <c r="B20" s="1">
        <v>3</v>
      </c>
      <c r="C20" s="2">
        <v>996550</v>
      </c>
      <c r="D20" s="1">
        <v>9686.6260000000002</v>
      </c>
      <c r="E20" s="2">
        <v>100.94015121742423</v>
      </c>
      <c r="F20" s="2">
        <v>4552.2999999999993</v>
      </c>
      <c r="G20" s="2">
        <v>4.2333333333333334</v>
      </c>
      <c r="H20" s="2">
        <v>5.0969283154121863</v>
      </c>
      <c r="I20" s="1">
        <v>1678.5339105339101</v>
      </c>
      <c r="J20" s="1">
        <v>59.8</v>
      </c>
      <c r="K20" s="1">
        <v>6887.4</v>
      </c>
      <c r="L20" s="1">
        <v>11.93</v>
      </c>
      <c r="M20" s="1">
        <v>105.89999999999999</v>
      </c>
      <c r="N20" s="2">
        <v>575027.54999999993</v>
      </c>
      <c r="O20">
        <v>1132</v>
      </c>
      <c r="T20">
        <v>21.72666666666667</v>
      </c>
      <c r="U20">
        <v>1</v>
      </c>
    </row>
    <row r="21" spans="1:21" x14ac:dyDescent="0.6">
      <c r="A21" s="1">
        <v>1999</v>
      </c>
      <c r="B21" s="1">
        <v>4</v>
      </c>
      <c r="C21" s="2">
        <v>1019936</v>
      </c>
      <c r="D21" s="1">
        <v>9900.1689999999999</v>
      </c>
      <c r="E21" s="2">
        <v>100.20773846163877</v>
      </c>
      <c r="F21" s="2">
        <v>4614.5999999999995</v>
      </c>
      <c r="G21" s="2">
        <v>4.0666666666666664</v>
      </c>
      <c r="H21" s="2">
        <v>5.3052688172043032</v>
      </c>
      <c r="I21" s="1">
        <v>1738.31359816654</v>
      </c>
      <c r="J21" s="1">
        <v>59.4</v>
      </c>
      <c r="K21" s="1">
        <v>7019</v>
      </c>
      <c r="L21" s="1">
        <v>11.93</v>
      </c>
      <c r="M21" s="1">
        <v>105.26666666666667</v>
      </c>
      <c r="N21" s="2">
        <v>571637.38333333342</v>
      </c>
      <c r="O21">
        <v>698</v>
      </c>
      <c r="T21">
        <v>24.596666666666664</v>
      </c>
      <c r="U21">
        <v>1</v>
      </c>
    </row>
    <row r="22" spans="1:21" x14ac:dyDescent="0.6">
      <c r="A22" s="1">
        <v>2000</v>
      </c>
      <c r="B22" s="1">
        <v>1</v>
      </c>
      <c r="C22" s="2">
        <v>1026898</v>
      </c>
      <c r="D22" s="1">
        <v>10002.179</v>
      </c>
      <c r="E22" s="2">
        <v>103.89655648233263</v>
      </c>
      <c r="F22" s="2">
        <v>4686.7333333333336</v>
      </c>
      <c r="G22" s="2">
        <v>4.0333333333333332</v>
      </c>
      <c r="H22" s="2">
        <v>5.6789210233592877</v>
      </c>
      <c r="I22" s="1">
        <v>1796.8916666666701</v>
      </c>
      <c r="J22" s="1">
        <v>58.8</v>
      </c>
      <c r="K22" s="1">
        <v>7199.6</v>
      </c>
      <c r="L22" s="1">
        <v>12.45</v>
      </c>
      <c r="M22" s="1">
        <v>110.13333333333333</v>
      </c>
      <c r="N22" s="2">
        <v>568790.65</v>
      </c>
      <c r="O22">
        <v>1274</v>
      </c>
      <c r="T22">
        <v>28.823333333333334</v>
      </c>
      <c r="U22">
        <v>1</v>
      </c>
    </row>
    <row r="23" spans="1:21" x14ac:dyDescent="0.6">
      <c r="A23" s="1">
        <v>2000</v>
      </c>
      <c r="B23" s="1">
        <v>2</v>
      </c>
      <c r="C23" s="2">
        <v>1062702</v>
      </c>
      <c r="D23" s="1">
        <v>10247.719999999999</v>
      </c>
      <c r="E23" s="2">
        <v>108.21885133086126</v>
      </c>
      <c r="F23" s="2">
        <v>4765.7</v>
      </c>
      <c r="G23" s="2">
        <v>3.9333333333333336</v>
      </c>
      <c r="H23" s="2">
        <v>6.2720215053763448</v>
      </c>
      <c r="I23" s="1">
        <v>1739.69268445323</v>
      </c>
      <c r="J23" s="1">
        <v>58.2</v>
      </c>
      <c r="K23" s="1">
        <v>7319.6</v>
      </c>
      <c r="L23" s="1">
        <v>12.45</v>
      </c>
      <c r="M23" s="1">
        <v>108.76666666666667</v>
      </c>
      <c r="N23" s="2">
        <v>569280.1166666667</v>
      </c>
      <c r="O23">
        <v>1290</v>
      </c>
      <c r="T23">
        <v>28.776666666666667</v>
      </c>
      <c r="U23">
        <v>0</v>
      </c>
    </row>
    <row r="24" spans="1:21" x14ac:dyDescent="0.6">
      <c r="A24" s="1">
        <v>2000</v>
      </c>
      <c r="B24" s="1">
        <v>3</v>
      </c>
      <c r="C24" s="2">
        <v>1038636</v>
      </c>
      <c r="D24" s="1">
        <v>10318.165000000001</v>
      </c>
      <c r="E24" s="2">
        <v>111.26752532577984</v>
      </c>
      <c r="F24" s="2">
        <v>4822.0333333333328</v>
      </c>
      <c r="G24" s="2">
        <v>4</v>
      </c>
      <c r="H24" s="2">
        <v>6.5194301075268797</v>
      </c>
      <c r="I24" s="1">
        <v>1874.05320910973</v>
      </c>
      <c r="J24" s="1">
        <v>57.8</v>
      </c>
      <c r="K24" s="1">
        <v>7464</v>
      </c>
      <c r="L24" s="1">
        <v>12.45</v>
      </c>
      <c r="M24" s="1">
        <v>107.46666666666665</v>
      </c>
      <c r="N24" s="2">
        <v>570415.01666666672</v>
      </c>
      <c r="O24">
        <v>1566</v>
      </c>
      <c r="T24">
        <v>31.613333333333333</v>
      </c>
      <c r="U24">
        <v>1</v>
      </c>
    </row>
    <row r="25" spans="1:21" x14ac:dyDescent="0.6">
      <c r="A25" s="1">
        <v>2000</v>
      </c>
      <c r="B25" s="1">
        <v>4</v>
      </c>
      <c r="C25" s="2">
        <v>1027046</v>
      </c>
      <c r="D25" s="1">
        <v>10435.744000000001</v>
      </c>
      <c r="E25" s="2">
        <v>115.08409065939395</v>
      </c>
      <c r="F25" s="2">
        <v>4893.9666666666672</v>
      </c>
      <c r="G25" s="2">
        <v>3.9</v>
      </c>
      <c r="H25" s="2">
        <v>6.4753154121863803</v>
      </c>
      <c r="I25" s="1">
        <v>1847.4583333333301</v>
      </c>
      <c r="J25" s="1">
        <v>57.5</v>
      </c>
      <c r="K25" s="1">
        <v>7556.7</v>
      </c>
      <c r="L25" s="1">
        <v>12.45</v>
      </c>
      <c r="M25" s="1">
        <v>103.93333333333332</v>
      </c>
      <c r="N25" s="2">
        <v>558861.03333333333</v>
      </c>
      <c r="O25">
        <v>1327</v>
      </c>
      <c r="T25">
        <v>31.99</v>
      </c>
      <c r="U25">
        <v>1</v>
      </c>
    </row>
    <row r="26" spans="1:21" x14ac:dyDescent="0.6">
      <c r="A26" s="1">
        <v>2001</v>
      </c>
      <c r="B26" s="1">
        <v>1</v>
      </c>
      <c r="C26" s="2">
        <v>1000291</v>
      </c>
      <c r="D26" s="1">
        <v>10470.231</v>
      </c>
      <c r="E26" s="2">
        <v>111.95440867287878</v>
      </c>
      <c r="F26" s="2">
        <v>5023.4666666666662</v>
      </c>
      <c r="G26" s="2">
        <v>4.2333333333333334</v>
      </c>
      <c r="H26" s="2">
        <v>5.5936866359447004</v>
      </c>
      <c r="I26" s="1">
        <v>1765.1136363636399</v>
      </c>
      <c r="J26" s="1">
        <v>56.9</v>
      </c>
      <c r="K26" s="1">
        <v>7673.5</v>
      </c>
      <c r="L26" s="1">
        <v>12.99</v>
      </c>
      <c r="M26" s="1">
        <v>92.266666666666666</v>
      </c>
      <c r="N26" s="2">
        <v>541496.35</v>
      </c>
      <c r="O26">
        <v>1055</v>
      </c>
      <c r="T26">
        <v>28.813333333333333</v>
      </c>
      <c r="U26">
        <v>0</v>
      </c>
    </row>
    <row r="27" spans="1:21" x14ac:dyDescent="0.6">
      <c r="A27" s="1">
        <v>2001</v>
      </c>
      <c r="B27" s="1">
        <v>2</v>
      </c>
      <c r="C27" s="2">
        <v>975577</v>
      </c>
      <c r="D27" s="1">
        <v>10599</v>
      </c>
      <c r="E27" s="2">
        <v>117.07054534283547</v>
      </c>
      <c r="F27" s="2">
        <v>5152.2666666666664</v>
      </c>
      <c r="G27" s="2">
        <v>4.3999999999999995</v>
      </c>
      <c r="H27" s="2">
        <v>4.3279749103942651</v>
      </c>
      <c r="I27" s="1">
        <v>1653.7637566137601</v>
      </c>
      <c r="J27" s="1">
        <v>56.3</v>
      </c>
      <c r="K27" s="1">
        <v>7703.5</v>
      </c>
      <c r="L27" s="1">
        <v>12.99</v>
      </c>
      <c r="M27" s="1">
        <v>91</v>
      </c>
      <c r="N27" s="2">
        <v>542915</v>
      </c>
      <c r="O27">
        <v>987</v>
      </c>
      <c r="T27">
        <v>27.906666666666666</v>
      </c>
      <c r="U27">
        <v>0</v>
      </c>
    </row>
    <row r="28" spans="1:21" x14ac:dyDescent="0.6">
      <c r="A28" s="1">
        <v>2001</v>
      </c>
      <c r="B28" s="1">
        <v>3</v>
      </c>
      <c r="C28" s="2">
        <v>952060</v>
      </c>
      <c r="D28" s="1">
        <v>10598.02</v>
      </c>
      <c r="E28" s="2">
        <v>115.38049247877963</v>
      </c>
      <c r="F28" s="2">
        <v>5269.7999999999993</v>
      </c>
      <c r="G28" s="2">
        <v>4.833333333333333</v>
      </c>
      <c r="H28" s="2">
        <v>3.4968709677419358</v>
      </c>
      <c r="I28" s="1">
        <v>1473.6263955342899</v>
      </c>
      <c r="J28" s="1">
        <v>56.2</v>
      </c>
      <c r="K28" s="1">
        <v>7883.5</v>
      </c>
      <c r="L28" s="1">
        <v>12.99</v>
      </c>
      <c r="M28" s="1">
        <v>88.566666666666663</v>
      </c>
      <c r="N28" s="2">
        <v>543949.76666666672</v>
      </c>
      <c r="O28">
        <v>887</v>
      </c>
      <c r="T28">
        <v>26.663333333333338</v>
      </c>
      <c r="U28">
        <v>0</v>
      </c>
    </row>
    <row r="29" spans="1:21" x14ac:dyDescent="0.6">
      <c r="A29" s="1">
        <v>2001</v>
      </c>
      <c r="B29" s="1">
        <v>4</v>
      </c>
      <c r="C29" s="2">
        <v>940276</v>
      </c>
      <c r="D29" s="1">
        <v>10660.465</v>
      </c>
      <c r="E29" s="2">
        <v>115.47424278117261</v>
      </c>
      <c r="F29" s="2">
        <v>5390.8</v>
      </c>
      <c r="G29" s="2">
        <v>5.5</v>
      </c>
      <c r="H29" s="2">
        <v>2.1299677419354843</v>
      </c>
      <c r="I29" s="1">
        <v>1428.17210919941</v>
      </c>
      <c r="J29" s="1">
        <v>56.4</v>
      </c>
      <c r="K29" s="1">
        <v>7755.9</v>
      </c>
      <c r="L29" s="1">
        <v>12.99</v>
      </c>
      <c r="M29" s="1">
        <v>85.13333333333334</v>
      </c>
      <c r="N29" s="2">
        <v>546486.78333333333</v>
      </c>
      <c r="O29">
        <v>1160</v>
      </c>
      <c r="T29">
        <v>20.400000000000002</v>
      </c>
      <c r="U29">
        <v>0</v>
      </c>
    </row>
    <row r="30" spans="1:21" x14ac:dyDescent="0.6">
      <c r="A30" s="1">
        <v>2002</v>
      </c>
      <c r="B30" s="1">
        <v>1</v>
      </c>
      <c r="C30" s="2">
        <v>941258</v>
      </c>
      <c r="D30" s="1">
        <v>10783.5</v>
      </c>
      <c r="E30" s="2">
        <v>118.22204618015154</v>
      </c>
      <c r="F30" s="2">
        <v>5484.5666666666666</v>
      </c>
      <c r="G30" s="2">
        <v>5.7</v>
      </c>
      <c r="H30" s="2">
        <v>1.7331067588325657</v>
      </c>
      <c r="I30" s="1">
        <v>1558.9957575757601</v>
      </c>
      <c r="J30" s="1">
        <v>56.2</v>
      </c>
      <c r="K30" s="1">
        <v>7957.6</v>
      </c>
      <c r="L30" s="1">
        <v>12.68</v>
      </c>
      <c r="M30" s="1">
        <v>93.133333333333326</v>
      </c>
      <c r="N30" s="2">
        <v>556444.06666666665</v>
      </c>
      <c r="O30">
        <v>1824</v>
      </c>
      <c r="P30" s="1">
        <v>-0.14000000000000001</v>
      </c>
      <c r="Q30" s="1">
        <v>1</v>
      </c>
      <c r="T30">
        <v>21.653333333333336</v>
      </c>
      <c r="U30">
        <v>1</v>
      </c>
    </row>
    <row r="31" spans="1:21" x14ac:dyDescent="0.6">
      <c r="A31" s="1">
        <v>2002</v>
      </c>
      <c r="B31" s="1">
        <v>2</v>
      </c>
      <c r="C31" s="2">
        <v>956901</v>
      </c>
      <c r="D31" s="1">
        <v>10887.46</v>
      </c>
      <c r="E31" s="2">
        <v>113.30180023380764</v>
      </c>
      <c r="F31" s="2">
        <v>5528.0999999999995</v>
      </c>
      <c r="G31" s="2">
        <v>5.833333333333333</v>
      </c>
      <c r="H31" s="2">
        <v>1.7515412186379928</v>
      </c>
      <c r="I31" s="1">
        <v>1612.06286676287</v>
      </c>
      <c r="J31" s="1">
        <v>55.6</v>
      </c>
      <c r="K31" s="1">
        <v>8080.9</v>
      </c>
      <c r="L31" s="1">
        <v>12.68</v>
      </c>
      <c r="M31" s="1">
        <v>94.100000000000009</v>
      </c>
      <c r="N31" s="2">
        <v>568654.98333333328</v>
      </c>
      <c r="O31">
        <v>1919</v>
      </c>
      <c r="P31" s="1">
        <v>0.63</v>
      </c>
      <c r="Q31">
        <f>Q30*(P31/100+1)</f>
        <v>1.0063</v>
      </c>
      <c r="T31">
        <v>26.246666666666666</v>
      </c>
      <c r="U31">
        <v>1</v>
      </c>
    </row>
    <row r="32" spans="1:21" x14ac:dyDescent="0.6">
      <c r="A32" s="1">
        <v>2002</v>
      </c>
      <c r="B32" s="1">
        <v>3</v>
      </c>
      <c r="C32" s="2">
        <v>967299</v>
      </c>
      <c r="D32" s="1">
        <v>10984.04</v>
      </c>
      <c r="E32" s="2">
        <v>106.88346381241765</v>
      </c>
      <c r="F32" s="2">
        <v>5632.3666666666659</v>
      </c>
      <c r="G32" s="2">
        <v>5.7333333333333334</v>
      </c>
      <c r="H32" s="2">
        <v>1.7409749103942651</v>
      </c>
      <c r="I32" s="1">
        <v>1516.7115942029</v>
      </c>
      <c r="J32" s="1">
        <v>55.4</v>
      </c>
      <c r="K32" s="1">
        <v>8132.5</v>
      </c>
      <c r="L32" s="1">
        <v>12.68</v>
      </c>
      <c r="M32" s="1">
        <v>87.266666666666652</v>
      </c>
      <c r="N32" s="2">
        <v>580322.45000000007</v>
      </c>
      <c r="O32">
        <v>1812</v>
      </c>
      <c r="P32" s="1">
        <v>1.48</v>
      </c>
      <c r="Q32">
        <f t="shared" ref="Q32:Q95" si="0">Q31*(P32/100+1)</f>
        <v>1.0211932399999999</v>
      </c>
      <c r="T32">
        <v>28.34</v>
      </c>
      <c r="U32">
        <v>1</v>
      </c>
    </row>
    <row r="33" spans="1:21" x14ac:dyDescent="0.6">
      <c r="A33" s="1">
        <v>2002</v>
      </c>
      <c r="B33" s="1">
        <v>4</v>
      </c>
      <c r="C33" s="2">
        <v>960054</v>
      </c>
      <c r="D33" s="1">
        <v>11061.433000000001</v>
      </c>
      <c r="E33" s="2">
        <v>105.81284375659077</v>
      </c>
      <c r="F33" s="2">
        <v>5748.3</v>
      </c>
      <c r="G33" s="2">
        <v>5.8666666666666671</v>
      </c>
      <c r="H33" s="2">
        <v>1.4430752688172042</v>
      </c>
      <c r="I33" s="1">
        <v>1553.3905797101399</v>
      </c>
      <c r="J33" s="1">
        <v>55.2</v>
      </c>
      <c r="K33" s="1">
        <v>8220.5</v>
      </c>
      <c r="L33" s="1">
        <v>12.68</v>
      </c>
      <c r="M33" s="1">
        <v>83.833333333333329</v>
      </c>
      <c r="N33" s="2">
        <v>592617.70000000007</v>
      </c>
      <c r="O33">
        <v>1536</v>
      </c>
      <c r="P33" s="1">
        <v>2.52</v>
      </c>
      <c r="Q33">
        <f t="shared" si="0"/>
        <v>1.0469273096479998</v>
      </c>
      <c r="T33">
        <v>28.216666666666669</v>
      </c>
      <c r="U33">
        <v>0</v>
      </c>
    </row>
    <row r="34" spans="1:21" x14ac:dyDescent="0.6">
      <c r="A34" s="1">
        <v>2003</v>
      </c>
      <c r="B34" s="1">
        <v>1</v>
      </c>
      <c r="C34" s="2">
        <v>984639</v>
      </c>
      <c r="D34" s="1">
        <v>11174.129000000001</v>
      </c>
      <c r="E34" s="2">
        <v>100.14583997958228</v>
      </c>
      <c r="F34" s="2">
        <v>5843.1000000000013</v>
      </c>
      <c r="G34" s="2">
        <v>5.8666666666666671</v>
      </c>
      <c r="H34" s="2">
        <v>1.250069124423963</v>
      </c>
      <c r="I34" s="1">
        <v>1662.7164069264099</v>
      </c>
      <c r="J34" s="1">
        <v>54.6</v>
      </c>
      <c r="K34" s="1">
        <v>8285.4</v>
      </c>
      <c r="L34" s="1">
        <v>13.82</v>
      </c>
      <c r="M34" s="1">
        <v>79.966666666666669</v>
      </c>
      <c r="N34" s="2">
        <v>599237.4</v>
      </c>
      <c r="O34">
        <v>1324</v>
      </c>
      <c r="P34" s="1">
        <v>2.71</v>
      </c>
      <c r="Q34">
        <f t="shared" si="0"/>
        <v>1.0752990397394606</v>
      </c>
      <c r="T34">
        <v>34.096666666666664</v>
      </c>
      <c r="U34">
        <v>1</v>
      </c>
    </row>
    <row r="35" spans="1:21" x14ac:dyDescent="0.6">
      <c r="A35" s="1">
        <v>2003</v>
      </c>
      <c r="B35" s="1">
        <v>2</v>
      </c>
      <c r="C35" s="2">
        <v>974554</v>
      </c>
      <c r="D35" s="1">
        <v>11312.766</v>
      </c>
      <c r="E35" s="2">
        <v>95.793968684444437</v>
      </c>
      <c r="F35" s="2">
        <v>5957.8666666666659</v>
      </c>
      <c r="G35" s="2">
        <v>6.1333333333333329</v>
      </c>
      <c r="H35" s="2">
        <v>1.2465663082437277</v>
      </c>
      <c r="I35" s="1">
        <v>1641.3582142857099</v>
      </c>
      <c r="J35" s="1">
        <v>54.4</v>
      </c>
      <c r="K35" s="1">
        <v>8387.9</v>
      </c>
      <c r="L35" s="1">
        <v>13.82</v>
      </c>
      <c r="M35" s="1">
        <v>89.266666666666666</v>
      </c>
      <c r="N35" s="2">
        <v>601983.85</v>
      </c>
      <c r="O35">
        <v>1553</v>
      </c>
      <c r="P35" s="1">
        <v>1.54</v>
      </c>
      <c r="Q35">
        <f t="shared" si="0"/>
        <v>1.0918586449514485</v>
      </c>
      <c r="T35">
        <v>28.98</v>
      </c>
      <c r="U35">
        <v>0</v>
      </c>
    </row>
    <row r="36" spans="1:21" x14ac:dyDescent="0.6">
      <c r="A36" s="1">
        <v>2003</v>
      </c>
      <c r="B36" s="1">
        <v>3</v>
      </c>
      <c r="C36" s="2">
        <v>995900</v>
      </c>
      <c r="D36" s="1">
        <v>11566.669</v>
      </c>
      <c r="E36" s="2">
        <v>96.228206664334323</v>
      </c>
      <c r="F36" s="2">
        <v>6078.8666666666659</v>
      </c>
      <c r="G36" s="2">
        <v>6.1333333333333329</v>
      </c>
      <c r="H36" s="2">
        <v>1.0167741935483869</v>
      </c>
      <c r="I36" s="1">
        <v>1753.0738471673201</v>
      </c>
      <c r="J36" s="1">
        <v>54.2</v>
      </c>
      <c r="K36" s="1">
        <v>8587</v>
      </c>
      <c r="L36" s="1">
        <v>13.82</v>
      </c>
      <c r="M36" s="1">
        <v>89.3</v>
      </c>
      <c r="N36" s="2">
        <v>614768.18333333335</v>
      </c>
      <c r="O36">
        <v>1586</v>
      </c>
      <c r="P36" s="1">
        <v>1.96</v>
      </c>
      <c r="Q36">
        <f t="shared" si="0"/>
        <v>1.1132590743924968</v>
      </c>
      <c r="T36">
        <v>30.209999999999997</v>
      </c>
      <c r="U36">
        <v>1</v>
      </c>
    </row>
    <row r="37" spans="1:21" x14ac:dyDescent="0.6">
      <c r="A37" s="1">
        <v>2003</v>
      </c>
      <c r="B37" s="1">
        <v>4</v>
      </c>
      <c r="C37" s="2">
        <v>1021790</v>
      </c>
      <c r="D37" s="1">
        <v>11772.234</v>
      </c>
      <c r="E37" s="2">
        <v>90.806175496662505</v>
      </c>
      <c r="F37" s="2">
        <v>6073.3</v>
      </c>
      <c r="G37" s="2">
        <v>5.833333333333333</v>
      </c>
      <c r="H37" s="2">
        <v>0.99673118279569906</v>
      </c>
      <c r="I37" s="1">
        <v>2060.2977743271199</v>
      </c>
      <c r="J37" s="1">
        <v>54.2</v>
      </c>
      <c r="K37" s="1">
        <v>8652.6</v>
      </c>
      <c r="L37" s="1">
        <v>13.82</v>
      </c>
      <c r="M37" s="1">
        <v>91.966666666666654</v>
      </c>
      <c r="N37" s="2">
        <v>631549.5</v>
      </c>
      <c r="O37">
        <v>1591</v>
      </c>
      <c r="P37" s="1">
        <v>2.11</v>
      </c>
      <c r="Q37">
        <f t="shared" si="0"/>
        <v>1.1367488408621784</v>
      </c>
      <c r="T37">
        <v>31.193333333333339</v>
      </c>
      <c r="U37">
        <v>1</v>
      </c>
    </row>
    <row r="38" spans="1:21" x14ac:dyDescent="0.6">
      <c r="A38" s="1">
        <v>2004</v>
      </c>
      <c r="B38" s="1">
        <v>1</v>
      </c>
      <c r="C38" s="2">
        <v>1034812</v>
      </c>
      <c r="D38" s="1">
        <v>11923.447</v>
      </c>
      <c r="E38" s="2">
        <v>87.082250939476879</v>
      </c>
      <c r="F38" s="2">
        <v>6120.7</v>
      </c>
      <c r="G38" s="2">
        <v>5.7</v>
      </c>
      <c r="H38" s="2">
        <v>1.0019836855765665</v>
      </c>
      <c r="I38" s="1">
        <v>2724.4920997239501</v>
      </c>
      <c r="J38" s="1">
        <v>53.7</v>
      </c>
      <c r="K38" s="1">
        <v>8758.7999999999993</v>
      </c>
      <c r="L38" s="1">
        <v>16.39</v>
      </c>
      <c r="M38" s="1">
        <v>98</v>
      </c>
      <c r="N38" s="2">
        <v>644358</v>
      </c>
      <c r="O38">
        <v>1870</v>
      </c>
      <c r="P38" s="1">
        <v>3.02</v>
      </c>
      <c r="Q38">
        <f t="shared" si="0"/>
        <v>1.1710786558562163</v>
      </c>
      <c r="T38">
        <v>35.243333333333339</v>
      </c>
      <c r="U38">
        <v>1</v>
      </c>
    </row>
    <row r="39" spans="1:21" x14ac:dyDescent="0.6">
      <c r="A39" s="1">
        <v>2004</v>
      </c>
      <c r="B39" s="1">
        <v>2</v>
      </c>
      <c r="C39" s="2">
        <v>1055496</v>
      </c>
      <c r="D39" s="1">
        <v>12112.815000000001</v>
      </c>
      <c r="E39" s="2">
        <v>89.846730098217904</v>
      </c>
      <c r="F39" s="2">
        <v>6251.0333333333328</v>
      </c>
      <c r="G39" s="2">
        <v>5.5999999999999988</v>
      </c>
      <c r="H39" s="2">
        <v>1.011394265232975</v>
      </c>
      <c r="I39" s="1">
        <v>2781.4936602870798</v>
      </c>
      <c r="J39" s="1">
        <v>52.9</v>
      </c>
      <c r="K39" s="1">
        <v>8908</v>
      </c>
      <c r="L39" s="1">
        <v>16.39</v>
      </c>
      <c r="M39" s="1">
        <v>93.333333333333329</v>
      </c>
      <c r="N39" s="2">
        <v>658617.91666666663</v>
      </c>
      <c r="O39">
        <v>1907</v>
      </c>
      <c r="P39" s="1">
        <v>4.76</v>
      </c>
      <c r="Q39">
        <f t="shared" si="0"/>
        <v>1.2268219998749723</v>
      </c>
      <c r="T39">
        <v>38.353333333333332</v>
      </c>
      <c r="U39">
        <v>1</v>
      </c>
    </row>
    <row r="40" spans="1:21" x14ac:dyDescent="0.6">
      <c r="A40" s="1">
        <v>2004</v>
      </c>
      <c r="B40" s="1">
        <v>3</v>
      </c>
      <c r="C40" s="2">
        <v>1073381</v>
      </c>
      <c r="D40" s="1">
        <v>12305.307000000001</v>
      </c>
      <c r="E40" s="2">
        <v>88.622576049242412</v>
      </c>
      <c r="F40" s="2">
        <v>6320.5</v>
      </c>
      <c r="G40" s="2">
        <v>5.4333333333333336</v>
      </c>
      <c r="H40" s="2">
        <v>1.4326344086021503</v>
      </c>
      <c r="I40" s="1">
        <v>2854.7227633477601</v>
      </c>
      <c r="J40" s="1">
        <v>52.8</v>
      </c>
      <c r="K40" s="1">
        <v>9009.5</v>
      </c>
      <c r="L40" s="1">
        <v>16.39</v>
      </c>
      <c r="M40" s="1">
        <v>95.600000000000009</v>
      </c>
      <c r="N40" s="2">
        <v>666622.3833333333</v>
      </c>
      <c r="O40">
        <v>1895</v>
      </c>
      <c r="P40" s="1">
        <v>4.24</v>
      </c>
      <c r="Q40">
        <f t="shared" si="0"/>
        <v>1.278839252669671</v>
      </c>
      <c r="T40">
        <v>43.873333333333335</v>
      </c>
      <c r="U40">
        <v>1</v>
      </c>
    </row>
    <row r="41" spans="1:21" x14ac:dyDescent="0.6">
      <c r="A41" s="1">
        <v>2004</v>
      </c>
      <c r="B41" s="1">
        <v>4</v>
      </c>
      <c r="C41" s="2">
        <v>1111072</v>
      </c>
      <c r="D41" s="1">
        <v>12527.214</v>
      </c>
      <c r="E41" s="2">
        <v>84.015135623918056</v>
      </c>
      <c r="F41" s="2">
        <v>6403.7</v>
      </c>
      <c r="G41" s="2">
        <v>5.4333333333333336</v>
      </c>
      <c r="H41" s="2">
        <v>1.9496989247311827</v>
      </c>
      <c r="I41" s="1">
        <v>3093.16652236652</v>
      </c>
      <c r="J41" s="1">
        <v>52.4</v>
      </c>
      <c r="K41" s="1">
        <v>9192.2999999999993</v>
      </c>
      <c r="L41" s="1">
        <v>16.39</v>
      </c>
      <c r="M41" s="1">
        <v>93.866666666666674</v>
      </c>
      <c r="N41" s="2">
        <v>671327.21666666667</v>
      </c>
      <c r="O41">
        <v>1417</v>
      </c>
      <c r="P41" s="1">
        <v>3.77</v>
      </c>
      <c r="Q41">
        <f t="shared" si="0"/>
        <v>1.3270514924953176</v>
      </c>
      <c r="T41">
        <v>48.300000000000004</v>
      </c>
      <c r="U41">
        <v>1</v>
      </c>
    </row>
    <row r="42" spans="1:21" x14ac:dyDescent="0.6">
      <c r="A42" s="1">
        <v>2005</v>
      </c>
      <c r="B42" s="1">
        <v>1</v>
      </c>
      <c r="C42" s="2">
        <v>1135459</v>
      </c>
      <c r="D42" s="1">
        <v>12767.286</v>
      </c>
      <c r="E42" s="2">
        <v>83.223922575871583</v>
      </c>
      <c r="F42" s="2">
        <v>6439.5</v>
      </c>
      <c r="G42" s="2">
        <v>5.3</v>
      </c>
      <c r="H42" s="2">
        <v>2.4700576036866355</v>
      </c>
      <c r="I42" s="1">
        <v>3264.7015873015898</v>
      </c>
      <c r="J42" s="1">
        <v>52.1</v>
      </c>
      <c r="K42" s="1">
        <v>9120.2999999999993</v>
      </c>
      <c r="L42" s="1">
        <v>28.11</v>
      </c>
      <c r="M42" s="1">
        <v>94.066666666666663</v>
      </c>
      <c r="N42" s="2">
        <v>680749.25</v>
      </c>
      <c r="O42">
        <v>1258</v>
      </c>
      <c r="P42" s="1">
        <v>2.93</v>
      </c>
      <c r="Q42">
        <f t="shared" si="0"/>
        <v>1.3659341012254305</v>
      </c>
      <c r="T42">
        <v>49.726666666666667</v>
      </c>
      <c r="U42">
        <v>1</v>
      </c>
    </row>
    <row r="43" spans="1:21" x14ac:dyDescent="0.6">
      <c r="A43" s="1">
        <v>2005</v>
      </c>
      <c r="B43" s="1">
        <v>2</v>
      </c>
      <c r="C43" s="2">
        <v>1181872</v>
      </c>
      <c r="D43" s="1">
        <v>12922.656000000001</v>
      </c>
      <c r="E43" s="2">
        <v>86.112503470108209</v>
      </c>
      <c r="F43" s="2">
        <v>6484.333333333333</v>
      </c>
      <c r="G43" s="2">
        <v>5.1000000000000005</v>
      </c>
      <c r="H43" s="2">
        <v>2.9410824372759858</v>
      </c>
      <c r="I43" s="1">
        <v>3387.1455988456</v>
      </c>
      <c r="J43" s="1">
        <v>51.4</v>
      </c>
      <c r="K43" s="1">
        <v>9261.7999999999993</v>
      </c>
      <c r="L43" s="1">
        <v>28.11</v>
      </c>
      <c r="M43" s="1">
        <v>90.2</v>
      </c>
      <c r="N43" s="2">
        <v>692444</v>
      </c>
      <c r="O43">
        <v>1517</v>
      </c>
      <c r="P43" s="1">
        <v>1.94</v>
      </c>
      <c r="Q43">
        <f t="shared" si="0"/>
        <v>1.392433222789204</v>
      </c>
      <c r="T43">
        <v>53.053333333333335</v>
      </c>
      <c r="U43">
        <v>1</v>
      </c>
    </row>
    <row r="44" spans="1:21" x14ac:dyDescent="0.6">
      <c r="A44" s="1">
        <v>2005</v>
      </c>
      <c r="B44" s="1">
        <v>3</v>
      </c>
      <c r="C44" s="2">
        <v>1192031</v>
      </c>
      <c r="D44" s="1">
        <v>13142.642</v>
      </c>
      <c r="E44" s="2">
        <v>88.57251201857143</v>
      </c>
      <c r="F44" s="2">
        <v>6576.833333333333</v>
      </c>
      <c r="G44" s="2">
        <v>4.9666666666666668</v>
      </c>
      <c r="H44" s="2">
        <v>3.461752688172044</v>
      </c>
      <c r="I44" s="1">
        <v>3750.34812409812</v>
      </c>
      <c r="J44" s="1">
        <v>50.8</v>
      </c>
      <c r="K44" s="1">
        <v>9396.4</v>
      </c>
      <c r="L44" s="1">
        <v>28.11</v>
      </c>
      <c r="M44" s="1">
        <v>87.5</v>
      </c>
      <c r="N44" s="2">
        <v>698078.53333333333</v>
      </c>
      <c r="O44">
        <v>1281</v>
      </c>
      <c r="P44" s="1">
        <v>1.43</v>
      </c>
      <c r="Q44">
        <f t="shared" si="0"/>
        <v>1.4123450178750896</v>
      </c>
      <c r="T44">
        <v>63.193333333333328</v>
      </c>
      <c r="U44">
        <v>1</v>
      </c>
    </row>
    <row r="45" spans="1:21" x14ac:dyDescent="0.6">
      <c r="A45" s="1">
        <v>2005</v>
      </c>
      <c r="B45" s="1">
        <v>4</v>
      </c>
      <c r="C45" s="2">
        <v>1253954</v>
      </c>
      <c r="D45" s="1">
        <v>13324.204</v>
      </c>
      <c r="E45" s="2">
        <v>90.710000053015861</v>
      </c>
      <c r="F45" s="2">
        <v>6664.3</v>
      </c>
      <c r="G45" s="2">
        <v>4.9666666666666668</v>
      </c>
      <c r="H45" s="2">
        <v>3.9784838709677417</v>
      </c>
      <c r="I45" s="1">
        <v>4303.7835858585904</v>
      </c>
      <c r="J45" s="1">
        <v>50.5</v>
      </c>
      <c r="K45" s="1">
        <v>9556.1</v>
      </c>
      <c r="L45" s="1">
        <v>28.11</v>
      </c>
      <c r="M45" s="1">
        <v>82.433333333333337</v>
      </c>
      <c r="N45" s="2">
        <v>685918.33333333337</v>
      </c>
      <c r="O45">
        <v>990</v>
      </c>
      <c r="P45" s="1">
        <v>-0.4</v>
      </c>
      <c r="Q45">
        <f t="shared" si="0"/>
        <v>1.4066956378035893</v>
      </c>
      <c r="T45">
        <v>59.99666666666667</v>
      </c>
      <c r="U45">
        <v>0</v>
      </c>
    </row>
    <row r="46" spans="1:21" x14ac:dyDescent="0.6">
      <c r="A46" s="1">
        <v>2006</v>
      </c>
      <c r="B46" s="1">
        <v>1</v>
      </c>
      <c r="C46" s="2">
        <v>1267355</v>
      </c>
      <c r="D46" s="1">
        <v>13599.16</v>
      </c>
      <c r="E46" s="2">
        <v>89.783529468797497</v>
      </c>
      <c r="F46" s="2">
        <v>6751.5666666666666</v>
      </c>
      <c r="G46" s="2">
        <v>4.7333333333333334</v>
      </c>
      <c r="H46" s="2">
        <v>4.455314900153609</v>
      </c>
      <c r="I46" s="1">
        <v>4947.5020186335396</v>
      </c>
      <c r="J46" s="1">
        <v>50.2</v>
      </c>
      <c r="K46" s="1">
        <v>9783.7999999999993</v>
      </c>
      <c r="L46" s="1">
        <v>33.450000000000003</v>
      </c>
      <c r="M46" s="1">
        <v>88.933333333333337</v>
      </c>
      <c r="N46" s="2">
        <v>684578</v>
      </c>
      <c r="O46">
        <v>1051</v>
      </c>
      <c r="P46" s="1">
        <v>0.72</v>
      </c>
      <c r="Q46">
        <f t="shared" si="0"/>
        <v>1.4168238463957752</v>
      </c>
      <c r="T46">
        <v>63.27</v>
      </c>
      <c r="U46">
        <v>1</v>
      </c>
    </row>
    <row r="47" spans="1:21" x14ac:dyDescent="0.6">
      <c r="A47" s="1">
        <v>2006</v>
      </c>
      <c r="B47" s="1">
        <v>2</v>
      </c>
      <c r="C47" s="2">
        <v>1269537</v>
      </c>
      <c r="D47" s="1">
        <v>13753.424000000001</v>
      </c>
      <c r="E47" s="2">
        <v>86.344218349649125</v>
      </c>
      <c r="F47" s="2">
        <v>6824.333333333333</v>
      </c>
      <c r="G47" s="2">
        <v>4.6333333333333337</v>
      </c>
      <c r="H47" s="2">
        <v>4.9072186379928331</v>
      </c>
      <c r="I47" s="1">
        <v>7228.8025493025498</v>
      </c>
      <c r="J47" s="1">
        <v>49.4</v>
      </c>
      <c r="K47" s="1">
        <v>9906.6</v>
      </c>
      <c r="L47" s="1">
        <v>33.450000000000003</v>
      </c>
      <c r="M47" s="1">
        <v>83.8</v>
      </c>
      <c r="N47" s="2">
        <v>688027.33333333337</v>
      </c>
      <c r="O47">
        <v>1279</v>
      </c>
      <c r="P47" s="1">
        <v>0.83</v>
      </c>
      <c r="Q47">
        <f t="shared" si="0"/>
        <v>1.42858348432086</v>
      </c>
      <c r="T47">
        <v>70.410000000000011</v>
      </c>
      <c r="U47">
        <v>1</v>
      </c>
    </row>
    <row r="48" spans="1:21" x14ac:dyDescent="0.6">
      <c r="A48" s="1">
        <v>2006</v>
      </c>
      <c r="B48" s="1">
        <v>3</v>
      </c>
      <c r="C48" s="2">
        <v>1271384</v>
      </c>
      <c r="D48" s="1">
        <v>13870.188</v>
      </c>
      <c r="E48" s="2">
        <v>85.514239219833328</v>
      </c>
      <c r="F48" s="2">
        <v>6923.9333333333343</v>
      </c>
      <c r="G48" s="2">
        <v>4.6333333333333337</v>
      </c>
      <c r="H48" s="2">
        <v>5.2454265232974917</v>
      </c>
      <c r="I48" s="1">
        <v>7679.8769841269896</v>
      </c>
      <c r="J48" s="1">
        <v>49.1</v>
      </c>
      <c r="K48" s="1">
        <v>9992.2999999999993</v>
      </c>
      <c r="L48" s="1">
        <v>33.450000000000003</v>
      </c>
      <c r="M48" s="1">
        <v>84.033333333333331</v>
      </c>
      <c r="N48" s="2">
        <v>687843.3833333333</v>
      </c>
      <c r="O48">
        <v>1437</v>
      </c>
      <c r="P48" s="1">
        <v>1.51</v>
      </c>
      <c r="Q48">
        <f t="shared" si="0"/>
        <v>1.4501550949341049</v>
      </c>
      <c r="T48">
        <v>70.416666666666671</v>
      </c>
      <c r="U48">
        <v>1</v>
      </c>
    </row>
    <row r="49" spans="1:21" x14ac:dyDescent="0.6">
      <c r="A49" s="1">
        <v>2006</v>
      </c>
      <c r="B49" s="1">
        <v>4</v>
      </c>
      <c r="C49" s="2">
        <v>1280143</v>
      </c>
      <c r="D49" s="1">
        <v>14039.56</v>
      </c>
      <c r="E49" s="2">
        <v>84.847590625030321</v>
      </c>
      <c r="F49" s="2">
        <v>7039.9666666666672</v>
      </c>
      <c r="G49" s="2">
        <v>4.4333333333333336</v>
      </c>
      <c r="H49" s="2">
        <v>5.2429641577060915</v>
      </c>
      <c r="I49" s="1">
        <v>7069.22607655502</v>
      </c>
      <c r="J49" s="1">
        <v>49.6</v>
      </c>
      <c r="K49" s="1">
        <v>10097.4</v>
      </c>
      <c r="L49" s="1">
        <v>33.450000000000003</v>
      </c>
      <c r="M49" s="1">
        <v>92.466666666666654</v>
      </c>
      <c r="N49" s="2">
        <v>688436.33333333337</v>
      </c>
      <c r="O49">
        <v>1179</v>
      </c>
      <c r="P49" s="1">
        <v>2.2000000000000002</v>
      </c>
      <c r="Q49">
        <f t="shared" si="0"/>
        <v>1.4820585070226553</v>
      </c>
      <c r="T49">
        <v>59.976666666666667</v>
      </c>
      <c r="U49">
        <v>0</v>
      </c>
    </row>
    <row r="50" spans="1:21" x14ac:dyDescent="0.6">
      <c r="A50" s="1">
        <v>2007</v>
      </c>
      <c r="B50" s="1">
        <v>1</v>
      </c>
      <c r="C50" s="2">
        <v>1300473</v>
      </c>
      <c r="D50" s="1">
        <v>14215.651</v>
      </c>
      <c r="E50" s="2">
        <v>84.223627427699924</v>
      </c>
      <c r="F50" s="2">
        <v>7140.5333333333328</v>
      </c>
      <c r="G50" s="2">
        <v>4.5</v>
      </c>
      <c r="H50" s="2">
        <v>5.2546966205837178</v>
      </c>
      <c r="I50" s="1">
        <v>5957.5954545454497</v>
      </c>
      <c r="J50" s="1">
        <v>49.1</v>
      </c>
      <c r="K50" s="1">
        <v>10267.700000000001</v>
      </c>
      <c r="L50" s="1">
        <v>36.630000000000003</v>
      </c>
      <c r="M50" s="1">
        <v>92.2</v>
      </c>
      <c r="N50" s="2">
        <v>688604.53333333333</v>
      </c>
      <c r="O50">
        <v>1425</v>
      </c>
      <c r="P50" s="1">
        <v>1.31</v>
      </c>
      <c r="Q50">
        <f t="shared" si="0"/>
        <v>1.5014734734646522</v>
      </c>
      <c r="T50">
        <v>58.076666666666661</v>
      </c>
      <c r="U50">
        <v>0</v>
      </c>
    </row>
    <row r="51" spans="1:21" x14ac:dyDescent="0.6">
      <c r="A51" s="1">
        <v>2007</v>
      </c>
      <c r="B51" s="1">
        <v>2</v>
      </c>
      <c r="C51" s="2">
        <v>1339026</v>
      </c>
      <c r="D51" s="1">
        <v>14402.082</v>
      </c>
      <c r="E51" s="2">
        <v>82.242063230351377</v>
      </c>
      <c r="F51" s="2">
        <v>7261.333333333333</v>
      </c>
      <c r="G51" s="2">
        <v>4.5</v>
      </c>
      <c r="H51" s="2">
        <v>5.2524050179211468</v>
      </c>
      <c r="I51" s="1">
        <v>7648.51086048455</v>
      </c>
      <c r="J51" s="1">
        <v>48.2</v>
      </c>
      <c r="K51" s="1">
        <v>10406.1</v>
      </c>
      <c r="L51" s="1">
        <v>36.630000000000003</v>
      </c>
      <c r="M51" s="1">
        <v>86.899999999999991</v>
      </c>
      <c r="N51" s="2">
        <v>689646.58333333337</v>
      </c>
      <c r="O51">
        <v>1574</v>
      </c>
      <c r="P51" s="1">
        <v>2.35</v>
      </c>
      <c r="Q51">
        <f t="shared" si="0"/>
        <v>1.5367581000910717</v>
      </c>
      <c r="T51">
        <v>64.973333333333343</v>
      </c>
      <c r="U51">
        <v>1</v>
      </c>
    </row>
    <row r="52" spans="1:21" x14ac:dyDescent="0.6">
      <c r="A52" s="1">
        <v>2007</v>
      </c>
      <c r="B52" s="1">
        <v>3</v>
      </c>
      <c r="C52" s="2">
        <v>1351695</v>
      </c>
      <c r="D52" s="1">
        <v>14564.117</v>
      </c>
      <c r="E52" s="2">
        <v>80.338486250966184</v>
      </c>
      <c r="F52" s="2">
        <v>7375.8</v>
      </c>
      <c r="G52" s="2">
        <v>4.666666666666667</v>
      </c>
      <c r="H52" s="2">
        <v>5.0728817204301082</v>
      </c>
      <c r="I52" s="1">
        <v>7717.4954545454602</v>
      </c>
      <c r="J52" s="1">
        <v>48</v>
      </c>
      <c r="K52" s="1">
        <v>10482.6</v>
      </c>
      <c r="L52" s="1">
        <v>36.630000000000003</v>
      </c>
      <c r="M52" s="1">
        <v>85.733333333333348</v>
      </c>
      <c r="N52" s="2">
        <v>690737.96666666667</v>
      </c>
      <c r="O52">
        <v>1661</v>
      </c>
      <c r="P52" s="1">
        <v>1.75</v>
      </c>
      <c r="Q52">
        <f t="shared" si="0"/>
        <v>1.5636513668426655</v>
      </c>
      <c r="T52">
        <v>75.463333333333338</v>
      </c>
      <c r="U52">
        <v>1</v>
      </c>
    </row>
    <row r="53" spans="1:21" x14ac:dyDescent="0.6">
      <c r="A53" s="1">
        <v>2007</v>
      </c>
      <c r="B53" s="1">
        <v>4</v>
      </c>
      <c r="C53" s="2">
        <v>1405091</v>
      </c>
      <c r="D53" s="1">
        <v>14715.058000000001</v>
      </c>
      <c r="E53" s="2">
        <v>76.760291159201529</v>
      </c>
      <c r="F53" s="2">
        <v>7455.4666666666672</v>
      </c>
      <c r="G53" s="2">
        <v>4.8</v>
      </c>
      <c r="H53" s="2">
        <v>4.4955555555555557</v>
      </c>
      <c r="I53" s="1">
        <v>7202.9182952715601</v>
      </c>
      <c r="J53" s="1">
        <v>47.7</v>
      </c>
      <c r="K53" s="1">
        <v>10602.2</v>
      </c>
      <c r="L53" s="1">
        <v>36.630000000000003</v>
      </c>
      <c r="M53" s="1">
        <v>77.5</v>
      </c>
      <c r="N53" s="2">
        <v>694651.41666666663</v>
      </c>
      <c r="O53">
        <v>1663</v>
      </c>
      <c r="P53" s="1">
        <v>2.37</v>
      </c>
      <c r="Q53">
        <f t="shared" si="0"/>
        <v>1.6007099042368367</v>
      </c>
      <c r="T53">
        <v>90.75333333333333</v>
      </c>
      <c r="U53">
        <v>1</v>
      </c>
    </row>
    <row r="54" spans="1:21" x14ac:dyDescent="0.6">
      <c r="A54" s="1">
        <v>2008</v>
      </c>
      <c r="B54" s="1">
        <v>1</v>
      </c>
      <c r="C54" s="2">
        <v>1426219</v>
      </c>
      <c r="D54" s="1">
        <v>14706.538</v>
      </c>
      <c r="E54" s="2">
        <v>74.676095508555548</v>
      </c>
      <c r="F54" s="2">
        <v>7597.4333333333334</v>
      </c>
      <c r="G54" s="2">
        <v>5</v>
      </c>
      <c r="H54" s="2">
        <v>3.1771116054875796</v>
      </c>
      <c r="I54" s="1">
        <v>7818.1225791752104</v>
      </c>
      <c r="J54" s="1">
        <v>47.1</v>
      </c>
      <c r="K54" s="1">
        <v>10734</v>
      </c>
      <c r="L54" s="1">
        <v>60.8</v>
      </c>
      <c r="M54" s="1">
        <v>72.899999999999991</v>
      </c>
      <c r="N54" s="2">
        <v>698523.33333333337</v>
      </c>
      <c r="O54">
        <v>1496</v>
      </c>
      <c r="P54" s="1">
        <v>0.74</v>
      </c>
      <c r="Q54">
        <f t="shared" si="0"/>
        <v>1.6125551575281893</v>
      </c>
      <c r="T54">
        <v>97.936666666666667</v>
      </c>
      <c r="U54">
        <v>1</v>
      </c>
    </row>
    <row r="55" spans="1:21" x14ac:dyDescent="0.6">
      <c r="A55" s="1">
        <v>2008</v>
      </c>
      <c r="B55" s="1">
        <v>2</v>
      </c>
      <c r="C55" s="2">
        <v>1440604</v>
      </c>
      <c r="D55" s="1">
        <v>14865.700999999999</v>
      </c>
      <c r="E55" s="2">
        <v>72.736240976572873</v>
      </c>
      <c r="F55" s="2">
        <v>7727.5</v>
      </c>
      <c r="G55" s="2">
        <v>5.333333333333333</v>
      </c>
      <c r="H55" s="2">
        <v>2.0859068100358424</v>
      </c>
      <c r="I55" s="1">
        <v>8454.1022727272702</v>
      </c>
      <c r="J55" s="1">
        <v>46.1</v>
      </c>
      <c r="K55" s="1">
        <v>11061.8</v>
      </c>
      <c r="L55" s="1">
        <v>60.8</v>
      </c>
      <c r="M55" s="1">
        <v>59.6</v>
      </c>
      <c r="N55" s="2">
        <v>702851.1</v>
      </c>
      <c r="O55">
        <v>1679</v>
      </c>
      <c r="P55" s="1">
        <v>0.85</v>
      </c>
      <c r="Q55">
        <f t="shared" si="0"/>
        <v>1.6262618763671788</v>
      </c>
      <c r="T55">
        <v>123.95333333333333</v>
      </c>
      <c r="U55">
        <v>1</v>
      </c>
    </row>
    <row r="56" spans="1:21" x14ac:dyDescent="0.6">
      <c r="A56" s="1">
        <v>2008</v>
      </c>
      <c r="B56" s="1">
        <v>3</v>
      </c>
      <c r="C56" s="2">
        <v>1394199</v>
      </c>
      <c r="D56" s="1">
        <v>14898.999</v>
      </c>
      <c r="E56" s="2">
        <v>75.62099512941559</v>
      </c>
      <c r="F56" s="2">
        <v>7823.4333333333334</v>
      </c>
      <c r="G56" s="2">
        <v>6</v>
      </c>
      <c r="H56" s="2">
        <v>1.93926523297491</v>
      </c>
      <c r="I56" s="1">
        <v>7671.9784584980198</v>
      </c>
      <c r="J56" s="1">
        <v>45.6</v>
      </c>
      <c r="K56" s="1">
        <v>10964.4</v>
      </c>
      <c r="L56" s="1">
        <v>60.8</v>
      </c>
      <c r="M56" s="1">
        <v>64.833333333333329</v>
      </c>
      <c r="N56" s="2">
        <v>706472.66666666663</v>
      </c>
      <c r="O56">
        <v>1646</v>
      </c>
      <c r="P56" s="1">
        <v>-0.87</v>
      </c>
      <c r="Q56">
        <f t="shared" si="0"/>
        <v>1.6121133980427842</v>
      </c>
      <c r="T56">
        <v>118.05000000000001</v>
      </c>
      <c r="U56">
        <v>0</v>
      </c>
    </row>
    <row r="57" spans="1:21" x14ac:dyDescent="0.6">
      <c r="A57" s="1">
        <v>2008</v>
      </c>
      <c r="B57" s="1">
        <v>4</v>
      </c>
      <c r="C57" s="2">
        <v>1171938</v>
      </c>
      <c r="D57" s="1">
        <v>14608.209000000001</v>
      </c>
      <c r="E57" s="2">
        <v>84.216281651053663</v>
      </c>
      <c r="F57" s="2">
        <v>8069.2</v>
      </c>
      <c r="G57" s="2">
        <v>6.8666666666666671</v>
      </c>
      <c r="H57" s="2">
        <v>0.50406093189964152</v>
      </c>
      <c r="I57" s="1">
        <v>3909.72468081436</v>
      </c>
      <c r="J57" s="1">
        <v>47</v>
      </c>
      <c r="K57" s="1">
        <v>10912.4</v>
      </c>
      <c r="L57" s="1">
        <v>63.860869565217399</v>
      </c>
      <c r="M57" s="1">
        <v>57.666666666666664</v>
      </c>
      <c r="N57" s="2">
        <v>701892.31666666677</v>
      </c>
      <c r="O57">
        <v>1260</v>
      </c>
      <c r="P57" s="1">
        <v>-3.36</v>
      </c>
      <c r="Q57">
        <f t="shared" si="0"/>
        <v>1.5579463878685467</v>
      </c>
      <c r="T57">
        <v>58.346666666666671</v>
      </c>
      <c r="U57">
        <v>0</v>
      </c>
    </row>
    <row r="58" spans="1:21" x14ac:dyDescent="0.6">
      <c r="A58" s="1">
        <v>2009</v>
      </c>
      <c r="B58" s="1">
        <v>1</v>
      </c>
      <c r="C58" s="2">
        <v>1020140</v>
      </c>
      <c r="D58" s="1">
        <v>14430.902</v>
      </c>
      <c r="E58" s="2">
        <v>85.711104565190581</v>
      </c>
      <c r="F58" s="2">
        <v>8331.9</v>
      </c>
      <c r="G58" s="2">
        <v>8.2666666666666675</v>
      </c>
      <c r="H58" s="2">
        <v>0.18566052227342555</v>
      </c>
      <c r="I58" s="1">
        <v>3453.2148809523801</v>
      </c>
      <c r="J58" s="1">
        <v>47.2</v>
      </c>
      <c r="K58" s="1">
        <v>10830.4</v>
      </c>
      <c r="L58" s="1">
        <v>70.723939393939403</v>
      </c>
      <c r="M58" s="1">
        <v>58.266666666666673</v>
      </c>
      <c r="N58" s="2">
        <v>705006.79999999993</v>
      </c>
      <c r="O58">
        <v>1748</v>
      </c>
      <c r="P58" s="1">
        <v>-3.25</v>
      </c>
      <c r="Q58">
        <f t="shared" si="0"/>
        <v>1.5073131302628189</v>
      </c>
      <c r="T58">
        <v>42.913333333333334</v>
      </c>
      <c r="U58">
        <v>0</v>
      </c>
    </row>
    <row r="59" spans="1:21" x14ac:dyDescent="0.6">
      <c r="A59" s="1">
        <v>2009</v>
      </c>
      <c r="B59" s="1">
        <v>2</v>
      </c>
      <c r="C59" s="2">
        <v>1019395</v>
      </c>
      <c r="D59" s="1">
        <v>14381.236000000001</v>
      </c>
      <c r="E59" s="2">
        <v>82.50187018270708</v>
      </c>
      <c r="F59" s="2">
        <v>8433.4666666666672</v>
      </c>
      <c r="G59" s="2">
        <v>9.2999999999999989</v>
      </c>
      <c r="H59" s="2">
        <v>0.17802867383512547</v>
      </c>
      <c r="I59" s="1">
        <v>4681.2724481658697</v>
      </c>
      <c r="J59" s="1">
        <v>46.7</v>
      </c>
      <c r="K59" s="1">
        <v>10946.2</v>
      </c>
      <c r="L59" s="1">
        <v>64.710461760461797</v>
      </c>
      <c r="M59" s="1">
        <v>68.2</v>
      </c>
      <c r="N59" s="2">
        <v>719243.56666666677</v>
      </c>
      <c r="O59">
        <v>1883</v>
      </c>
      <c r="P59" s="1">
        <v>-2.14</v>
      </c>
      <c r="Q59">
        <f t="shared" si="0"/>
        <v>1.4750566292751945</v>
      </c>
      <c r="T59">
        <v>59.44</v>
      </c>
      <c r="U59">
        <v>1</v>
      </c>
    </row>
    <row r="60" spans="1:21" x14ac:dyDescent="0.6">
      <c r="A60" s="1">
        <v>2009</v>
      </c>
      <c r="B60" s="1">
        <v>3</v>
      </c>
      <c r="C60" s="2">
        <v>1063874</v>
      </c>
      <c r="D60" s="1">
        <v>14448.882</v>
      </c>
      <c r="E60" s="2">
        <v>78.315093740815286</v>
      </c>
      <c r="F60" s="2">
        <v>8462.9666666666653</v>
      </c>
      <c r="G60" s="2">
        <v>9.6333333333333346</v>
      </c>
      <c r="H60" s="2">
        <v>0.15426523297491038</v>
      </c>
      <c r="I60" s="1">
        <v>5867.01268115942</v>
      </c>
      <c r="J60" s="1">
        <v>46.3</v>
      </c>
      <c r="K60" s="1">
        <v>10888.3</v>
      </c>
      <c r="L60" s="1">
        <v>87.444158981115507</v>
      </c>
      <c r="M60" s="1">
        <v>68.399999999999991</v>
      </c>
      <c r="N60" s="2">
        <v>724256.25</v>
      </c>
      <c r="O60">
        <v>1711</v>
      </c>
      <c r="P60" s="1">
        <v>-0.01</v>
      </c>
      <c r="Q60">
        <f t="shared" si="0"/>
        <v>1.4749091236122671</v>
      </c>
      <c r="T60">
        <v>68.2</v>
      </c>
      <c r="U60">
        <v>1</v>
      </c>
    </row>
    <row r="61" spans="1:21" x14ac:dyDescent="0.6">
      <c r="A61" s="1">
        <v>2009</v>
      </c>
      <c r="B61" s="1">
        <v>4</v>
      </c>
      <c r="C61" s="2">
        <v>1106980</v>
      </c>
      <c r="D61" s="1">
        <v>14651.249</v>
      </c>
      <c r="E61" s="2">
        <v>76.046272682045455</v>
      </c>
      <c r="F61" s="2">
        <v>8505.9666666666672</v>
      </c>
      <c r="G61" s="2">
        <v>9.9333333333333318</v>
      </c>
      <c r="H61" s="2">
        <v>0.11837634408602149</v>
      </c>
      <c r="I61" s="1">
        <v>6655.1351010100998</v>
      </c>
      <c r="J61" s="1">
        <v>46.3</v>
      </c>
      <c r="K61" s="1">
        <v>10988.3</v>
      </c>
      <c r="L61" s="1">
        <v>97.097110860154501</v>
      </c>
      <c r="M61" s="1">
        <v>70.166666666666671</v>
      </c>
      <c r="N61" s="2">
        <v>725474.5</v>
      </c>
      <c r="O61">
        <v>1461</v>
      </c>
      <c r="P61" s="1">
        <v>1.61</v>
      </c>
      <c r="Q61">
        <f t="shared" si="0"/>
        <v>1.4986551605024245</v>
      </c>
      <c r="T61">
        <v>76.059999999999988</v>
      </c>
      <c r="U61">
        <v>1</v>
      </c>
    </row>
    <row r="62" spans="1:21" x14ac:dyDescent="0.6">
      <c r="A62" s="1">
        <v>2010</v>
      </c>
      <c r="B62" s="1">
        <v>1</v>
      </c>
      <c r="C62" s="2">
        <v>1188568</v>
      </c>
      <c r="D62" s="1">
        <v>14764.61</v>
      </c>
      <c r="E62" s="2">
        <v>79.555873420015246</v>
      </c>
      <c r="F62" s="2">
        <v>8509.7666666666664</v>
      </c>
      <c r="G62" s="2">
        <v>9.8333333333333339</v>
      </c>
      <c r="H62" s="2">
        <v>0.13364823348694321</v>
      </c>
      <c r="I62" s="1">
        <v>7233.9949275362296</v>
      </c>
      <c r="J62" s="1">
        <v>46</v>
      </c>
      <c r="K62" s="1">
        <v>11097</v>
      </c>
      <c r="L62" s="1">
        <v>131.099616977225</v>
      </c>
      <c r="M62" s="1">
        <v>73.86666666666666</v>
      </c>
      <c r="N62" s="2">
        <v>726611.6</v>
      </c>
      <c r="O62">
        <v>1945</v>
      </c>
      <c r="P62" s="1">
        <v>2.2799999999999998</v>
      </c>
      <c r="Q62">
        <f t="shared" si="0"/>
        <v>1.5328244981618797</v>
      </c>
      <c r="T62">
        <v>78.64</v>
      </c>
      <c r="U62">
        <v>1</v>
      </c>
    </row>
    <row r="63" spans="1:21" x14ac:dyDescent="0.6">
      <c r="A63" s="1">
        <v>2010</v>
      </c>
      <c r="B63" s="1">
        <v>2</v>
      </c>
      <c r="C63" s="2">
        <v>1205836</v>
      </c>
      <c r="D63" s="1">
        <v>14980.192999999999</v>
      </c>
      <c r="E63" s="2">
        <v>84.389786147790048</v>
      </c>
      <c r="F63" s="2">
        <v>8597.6</v>
      </c>
      <c r="G63" s="2">
        <v>9.6333333333333329</v>
      </c>
      <c r="H63" s="2">
        <v>0.19188172043010762</v>
      </c>
      <c r="I63" s="1">
        <v>7024.8317982456101</v>
      </c>
      <c r="J63" s="1">
        <v>45.9</v>
      </c>
      <c r="K63" s="1">
        <v>11298.8</v>
      </c>
      <c r="L63" s="1">
        <v>159.149206349206</v>
      </c>
      <c r="M63" s="1">
        <v>73.933333333333337</v>
      </c>
      <c r="N63" s="2">
        <v>726597.85</v>
      </c>
      <c r="O63">
        <v>2157</v>
      </c>
      <c r="P63" s="1">
        <v>3.23</v>
      </c>
      <c r="Q63">
        <f t="shared" si="0"/>
        <v>1.5823347294525085</v>
      </c>
      <c r="T63">
        <v>77.790000000000006</v>
      </c>
      <c r="U63">
        <v>0</v>
      </c>
    </row>
    <row r="64" spans="1:21" x14ac:dyDescent="0.6">
      <c r="A64" s="1">
        <v>2010</v>
      </c>
      <c r="B64" s="1">
        <v>3</v>
      </c>
      <c r="C64" s="2">
        <v>1232729</v>
      </c>
      <c r="D64" s="1">
        <v>15141.607</v>
      </c>
      <c r="E64" s="2">
        <v>82.100966598239538</v>
      </c>
      <c r="F64" s="2">
        <v>8682.3000000000011</v>
      </c>
      <c r="G64" s="2">
        <v>9.4666666666666668</v>
      </c>
      <c r="H64" s="2">
        <v>0.18886738351254487</v>
      </c>
      <c r="I64" s="1">
        <v>7260.9419191919196</v>
      </c>
      <c r="J64" s="1">
        <v>45.8</v>
      </c>
      <c r="K64" s="1">
        <v>11382</v>
      </c>
      <c r="L64" s="1">
        <v>137.44393939393899</v>
      </c>
      <c r="M64" s="1">
        <v>68.3</v>
      </c>
      <c r="N64" s="2">
        <v>726532.4</v>
      </c>
      <c r="O64">
        <v>1783</v>
      </c>
      <c r="P64" s="1">
        <v>3.63</v>
      </c>
      <c r="Q64">
        <f t="shared" si="0"/>
        <v>1.6397734801316346</v>
      </c>
      <c r="T64">
        <v>76.053333333333327</v>
      </c>
      <c r="U64">
        <v>0</v>
      </c>
    </row>
    <row r="65" spans="1:21" x14ac:dyDescent="0.6">
      <c r="A65" s="1">
        <v>2010</v>
      </c>
      <c r="B65" s="1">
        <v>4</v>
      </c>
      <c r="C65" s="2">
        <v>1274021</v>
      </c>
      <c r="D65" s="1">
        <v>15309.474</v>
      </c>
      <c r="E65" s="2">
        <v>78.62826846891052</v>
      </c>
      <c r="F65" s="2">
        <v>8793.6333333333332</v>
      </c>
      <c r="G65" s="2">
        <v>9.5000000000000018</v>
      </c>
      <c r="H65" s="2">
        <v>0.18961648745519721</v>
      </c>
      <c r="I65" s="1">
        <v>8633.6798340548303</v>
      </c>
      <c r="J65" s="1">
        <v>45.7</v>
      </c>
      <c r="K65" s="1">
        <v>11498.3</v>
      </c>
      <c r="L65" s="1">
        <v>159.18567977915799</v>
      </c>
      <c r="M65" s="1">
        <v>71.266666666666666</v>
      </c>
      <c r="N65" s="2">
        <v>726530.55000000016</v>
      </c>
      <c r="O65">
        <v>1660</v>
      </c>
      <c r="P65" s="1">
        <v>3.72</v>
      </c>
      <c r="Q65">
        <f t="shared" si="0"/>
        <v>1.7007730535925312</v>
      </c>
      <c r="T65">
        <v>85.096666666666664</v>
      </c>
      <c r="U65">
        <v>1</v>
      </c>
    </row>
    <row r="66" spans="1:21" x14ac:dyDescent="0.6">
      <c r="A66" s="1">
        <v>2011</v>
      </c>
      <c r="B66" s="1">
        <v>1</v>
      </c>
      <c r="C66" s="2">
        <v>1347842</v>
      </c>
      <c r="D66" s="1">
        <v>15351.448</v>
      </c>
      <c r="E66" s="2">
        <v>77.739399350833722</v>
      </c>
      <c r="F66" s="2">
        <v>8907.0666666666675</v>
      </c>
      <c r="G66" s="2">
        <v>9.0333333333333332</v>
      </c>
      <c r="H66" s="2">
        <v>0.15462749615975421</v>
      </c>
      <c r="I66" s="1">
        <v>9639.1653985507201</v>
      </c>
      <c r="J66" s="1">
        <v>45.1</v>
      </c>
      <c r="K66" s="1">
        <v>11711.6</v>
      </c>
      <c r="L66" s="1">
        <v>178.72217391304301</v>
      </c>
      <c r="M66" s="1">
        <v>73.066666666666663</v>
      </c>
      <c r="N66" s="2">
        <v>726543.16666666663</v>
      </c>
      <c r="O66">
        <v>1581</v>
      </c>
      <c r="P66" s="1">
        <v>2.0499999999999998</v>
      </c>
      <c r="Q66">
        <f t="shared" si="0"/>
        <v>1.7356389011911779</v>
      </c>
      <c r="T66">
        <v>93.536666666666676</v>
      </c>
      <c r="U66">
        <v>1</v>
      </c>
    </row>
    <row r="67" spans="1:21" x14ac:dyDescent="0.6">
      <c r="A67" s="1">
        <v>2011</v>
      </c>
      <c r="B67" s="1">
        <v>2</v>
      </c>
      <c r="C67" s="2">
        <v>1367723</v>
      </c>
      <c r="D67" s="1">
        <v>15557.539000000001</v>
      </c>
      <c r="E67" s="2">
        <v>74.786521473316739</v>
      </c>
      <c r="F67" s="2">
        <v>9103.2666666666664</v>
      </c>
      <c r="G67" s="2">
        <v>9.0666666666666682</v>
      </c>
      <c r="H67" s="2">
        <v>9.4623655913978519E-2</v>
      </c>
      <c r="I67" s="1">
        <v>9160.4257575757601</v>
      </c>
      <c r="J67" s="1">
        <v>44.4</v>
      </c>
      <c r="K67" s="1">
        <v>11803.4</v>
      </c>
      <c r="L67" s="1">
        <v>175.74446127946101</v>
      </c>
      <c r="M67" s="1">
        <v>71.86666666666666</v>
      </c>
      <c r="N67" s="2">
        <v>726540.16666666663</v>
      </c>
      <c r="O67">
        <v>1970</v>
      </c>
      <c r="P67" s="1">
        <v>0.06</v>
      </c>
      <c r="Q67">
        <f t="shared" si="0"/>
        <v>1.7366802845318925</v>
      </c>
      <c r="T67">
        <v>102.23</v>
      </c>
      <c r="U67">
        <v>1</v>
      </c>
    </row>
    <row r="68" spans="1:21" x14ac:dyDescent="0.6">
      <c r="A68" s="1">
        <v>2011</v>
      </c>
      <c r="B68" s="1">
        <v>3</v>
      </c>
      <c r="C68" s="2">
        <v>1386267</v>
      </c>
      <c r="D68" s="1">
        <v>15647.68</v>
      </c>
      <c r="E68" s="2">
        <v>75.327999256282965</v>
      </c>
      <c r="F68" s="2">
        <v>9469.7000000000007</v>
      </c>
      <c r="G68" s="2">
        <v>9</v>
      </c>
      <c r="H68" s="2">
        <v>8.3591397849462387E-2</v>
      </c>
      <c r="I68" s="1">
        <v>8982.8630952381009</v>
      </c>
      <c r="J68" s="1">
        <v>44.2</v>
      </c>
      <c r="K68" s="1">
        <v>11921.1</v>
      </c>
      <c r="L68" s="1">
        <v>175.88448773448701</v>
      </c>
      <c r="M68" s="1">
        <v>59.666666666666664</v>
      </c>
      <c r="N68" s="2">
        <v>710039</v>
      </c>
      <c r="O68">
        <v>2058</v>
      </c>
      <c r="P68" s="1">
        <v>0.48</v>
      </c>
      <c r="Q68">
        <f t="shared" si="0"/>
        <v>1.7450163498976454</v>
      </c>
      <c r="T68">
        <v>89.716666666666654</v>
      </c>
      <c r="U68">
        <v>0</v>
      </c>
    </row>
    <row r="69" spans="1:21" x14ac:dyDescent="0.6">
      <c r="A69" s="1">
        <v>2011</v>
      </c>
      <c r="B69" s="1">
        <v>4</v>
      </c>
      <c r="C69" s="2">
        <v>1413115</v>
      </c>
      <c r="D69" s="1">
        <v>15842.259</v>
      </c>
      <c r="E69" s="2">
        <v>78.219047425079367</v>
      </c>
      <c r="F69" s="2">
        <v>9628.4333333333343</v>
      </c>
      <c r="G69" s="2">
        <v>8.6333333333333329</v>
      </c>
      <c r="H69" s="2">
        <v>7.4419354838709706E-2</v>
      </c>
      <c r="I69" s="1">
        <v>7511.3627344877405</v>
      </c>
      <c r="J69" s="1">
        <v>44.2</v>
      </c>
      <c r="K69" s="1">
        <v>11987.4</v>
      </c>
      <c r="L69" s="1">
        <v>140.80974747474701</v>
      </c>
      <c r="M69" s="1">
        <v>64.8</v>
      </c>
      <c r="N69" s="2">
        <v>695951.33333333337</v>
      </c>
      <c r="O69">
        <v>1836</v>
      </c>
      <c r="P69" s="1">
        <v>0.08</v>
      </c>
      <c r="Q69">
        <f t="shared" si="0"/>
        <v>1.7464123629775634</v>
      </c>
      <c r="T69">
        <v>94.013333333333321</v>
      </c>
      <c r="U69">
        <v>1</v>
      </c>
    </row>
    <row r="70" spans="1:21" x14ac:dyDescent="0.6">
      <c r="A70" s="1">
        <v>2012</v>
      </c>
      <c r="B70" s="1">
        <v>1</v>
      </c>
      <c r="C70" s="2">
        <v>1448598</v>
      </c>
      <c r="D70" s="1">
        <v>16068.805</v>
      </c>
      <c r="E70" s="2">
        <v>79.578772654606055</v>
      </c>
      <c r="F70" s="2">
        <v>9799.6333333333332</v>
      </c>
      <c r="G70" s="2">
        <v>8.2666666666666675</v>
      </c>
      <c r="H70" s="2">
        <v>0.10416759362254358</v>
      </c>
      <c r="I70" s="1">
        <v>8324.7296176046202</v>
      </c>
      <c r="J70" s="1">
        <v>43.9</v>
      </c>
      <c r="K70" s="1">
        <v>12252.1</v>
      </c>
      <c r="L70" s="1">
        <v>141.802164502164</v>
      </c>
      <c r="M70" s="1">
        <v>75.5</v>
      </c>
      <c r="N70" s="2">
        <v>695951</v>
      </c>
      <c r="O70">
        <v>2452</v>
      </c>
      <c r="P70" s="1">
        <v>0.87</v>
      </c>
      <c r="Q70">
        <f t="shared" si="0"/>
        <v>1.7616061505354681</v>
      </c>
      <c r="T70">
        <v>102.87666666666667</v>
      </c>
      <c r="U70">
        <v>1</v>
      </c>
    </row>
    <row r="71" spans="1:21" x14ac:dyDescent="0.6">
      <c r="A71" s="1">
        <v>2012</v>
      </c>
      <c r="B71" s="1">
        <v>2</v>
      </c>
      <c r="C71" s="2">
        <v>1409721</v>
      </c>
      <c r="D71" s="1">
        <v>16207.115</v>
      </c>
      <c r="E71" s="2">
        <v>80.849144130326124</v>
      </c>
      <c r="F71" s="2">
        <v>9951.9333333333325</v>
      </c>
      <c r="G71" s="2">
        <v>8.1999999999999993</v>
      </c>
      <c r="H71" s="2">
        <v>0.1522688172043011</v>
      </c>
      <c r="I71" s="1">
        <v>7870.2416267942599</v>
      </c>
      <c r="J71" s="1">
        <v>43.5</v>
      </c>
      <c r="K71" s="1">
        <v>12364.2</v>
      </c>
      <c r="L71" s="1">
        <v>139.513716108453</v>
      </c>
      <c r="M71" s="1">
        <v>76.3</v>
      </c>
      <c r="N71" s="2">
        <v>695951</v>
      </c>
      <c r="O71">
        <v>3493</v>
      </c>
      <c r="P71" s="1">
        <v>1.86</v>
      </c>
      <c r="Q71">
        <f t="shared" si="0"/>
        <v>1.7943720249354278</v>
      </c>
      <c r="T71">
        <v>93.423333333333332</v>
      </c>
      <c r="U71">
        <v>0</v>
      </c>
    </row>
    <row r="72" spans="1:21" x14ac:dyDescent="0.6">
      <c r="A72" s="1">
        <v>2012</v>
      </c>
      <c r="B72" s="1">
        <v>3</v>
      </c>
      <c r="C72" s="2">
        <v>1403853</v>
      </c>
      <c r="D72" s="1">
        <v>16319.540999999999</v>
      </c>
      <c r="E72" s="2">
        <v>81.680610098784271</v>
      </c>
      <c r="F72" s="2">
        <v>10139.566666666666</v>
      </c>
      <c r="G72" s="2">
        <v>8.0333333333333332</v>
      </c>
      <c r="H72" s="2">
        <v>0.14434767025089601</v>
      </c>
      <c r="I72" s="1">
        <v>7727.4785606060595</v>
      </c>
      <c r="J72" s="1">
        <v>43.4</v>
      </c>
      <c r="K72" s="1">
        <v>12301.8</v>
      </c>
      <c r="L72" s="1">
        <v>111.733939393939</v>
      </c>
      <c r="M72" s="1">
        <v>74.966666666666654</v>
      </c>
      <c r="N72" s="2">
        <v>695617.41666666663</v>
      </c>
      <c r="O72">
        <v>6103</v>
      </c>
      <c r="P72" s="1">
        <v>0.99</v>
      </c>
      <c r="Q72">
        <f t="shared" si="0"/>
        <v>1.8121363079822885</v>
      </c>
      <c r="T72">
        <v>92.18</v>
      </c>
      <c r="U72">
        <v>0</v>
      </c>
    </row>
    <row r="73" spans="1:21" x14ac:dyDescent="0.6">
      <c r="A73" s="1">
        <v>2012</v>
      </c>
      <c r="B73" s="1">
        <v>4</v>
      </c>
      <c r="C73" s="2">
        <v>1442935</v>
      </c>
      <c r="D73" s="1">
        <v>16420.419000000002</v>
      </c>
      <c r="E73" s="2">
        <v>80.050611115222225</v>
      </c>
      <c r="F73" s="2">
        <v>10369.666666666666</v>
      </c>
      <c r="G73" s="2">
        <v>7.8</v>
      </c>
      <c r="H73" s="2">
        <v>0.16118996415770612</v>
      </c>
      <c r="I73" s="1">
        <v>7913.2489078427297</v>
      </c>
      <c r="J73" s="1">
        <v>43.4</v>
      </c>
      <c r="K73" s="1">
        <v>12715.1</v>
      </c>
      <c r="L73" s="1">
        <v>121.055654947646</v>
      </c>
      <c r="M73" s="1">
        <v>79.400000000000006</v>
      </c>
      <c r="N73" s="2">
        <v>694952</v>
      </c>
      <c r="O73">
        <v>6167</v>
      </c>
      <c r="P73" s="1">
        <v>2.0099999999999998</v>
      </c>
      <c r="Q73">
        <f t="shared" si="0"/>
        <v>1.8485602477727325</v>
      </c>
      <c r="T73">
        <v>87.96</v>
      </c>
      <c r="U73">
        <v>0</v>
      </c>
    </row>
    <row r="74" spans="1:21" x14ac:dyDescent="0.6">
      <c r="A74" s="1">
        <v>2013</v>
      </c>
      <c r="B74" s="1">
        <v>1</v>
      </c>
      <c r="C74" s="2">
        <v>1461706</v>
      </c>
      <c r="D74" s="1">
        <v>16648.188999999998</v>
      </c>
      <c r="E74" s="2">
        <v>81.034698559194211</v>
      </c>
      <c r="F74" s="2">
        <v>10529.033333333333</v>
      </c>
      <c r="G74" s="2">
        <v>7.7333333333333334</v>
      </c>
      <c r="H74" s="2">
        <v>0.14370967741935489</v>
      </c>
      <c r="I74" s="1">
        <v>7922.3462121212096</v>
      </c>
      <c r="J74" s="1">
        <v>43.2</v>
      </c>
      <c r="K74" s="1">
        <v>12254.1</v>
      </c>
      <c r="L74" s="1">
        <v>148.333265993266</v>
      </c>
      <c r="M74" s="1">
        <v>76.666666666666657</v>
      </c>
      <c r="N74" s="2">
        <v>695711.33333333337</v>
      </c>
      <c r="O74">
        <v>6959</v>
      </c>
      <c r="P74" s="1">
        <v>1.78</v>
      </c>
      <c r="Q74">
        <f t="shared" si="0"/>
        <v>1.8814646201830871</v>
      </c>
      <c r="T74">
        <v>94.336666666666659</v>
      </c>
      <c r="U74">
        <v>1</v>
      </c>
    </row>
    <row r="75" spans="1:21" x14ac:dyDescent="0.6">
      <c r="A75" s="1">
        <v>2013</v>
      </c>
      <c r="B75" s="1">
        <v>2</v>
      </c>
      <c r="C75" s="2">
        <v>1477723</v>
      </c>
      <c r="D75" s="1">
        <v>16728.687000000002</v>
      </c>
      <c r="E75" s="2">
        <v>82.529712145469702</v>
      </c>
      <c r="F75" s="2">
        <v>10642.466666666665</v>
      </c>
      <c r="G75" s="2">
        <v>7.5333333333333341</v>
      </c>
      <c r="H75" s="2">
        <v>0.11589964157706091</v>
      </c>
      <c r="I75" s="1">
        <v>7156.7045634920596</v>
      </c>
      <c r="J75" s="1">
        <v>42.9</v>
      </c>
      <c r="K75" s="1">
        <v>12353.2</v>
      </c>
      <c r="L75" s="1">
        <v>125.405144300144</v>
      </c>
      <c r="M75" s="1">
        <v>81.666666666666671</v>
      </c>
      <c r="N75" s="2">
        <v>695969</v>
      </c>
      <c r="O75">
        <v>6324</v>
      </c>
      <c r="P75" s="1">
        <v>2.0299999999999998</v>
      </c>
      <c r="Q75">
        <f t="shared" si="0"/>
        <v>1.9196583519728039</v>
      </c>
      <c r="T75">
        <v>94.100000000000009</v>
      </c>
      <c r="U75">
        <v>0</v>
      </c>
    </row>
    <row r="76" spans="1:21" x14ac:dyDescent="0.6">
      <c r="A76" s="1">
        <v>2013</v>
      </c>
      <c r="B76" s="1">
        <v>3</v>
      </c>
      <c r="C76" s="2">
        <v>1463087</v>
      </c>
      <c r="D76" s="1">
        <v>16953.838</v>
      </c>
      <c r="E76" s="2">
        <v>81.810287672181815</v>
      </c>
      <c r="F76" s="2">
        <v>10790.366666666667</v>
      </c>
      <c r="G76" s="2">
        <v>7.2333333333333334</v>
      </c>
      <c r="H76" s="2">
        <v>8.5161290322580643E-2</v>
      </c>
      <c r="I76" s="1">
        <v>7084.0534506556296</v>
      </c>
      <c r="J76" s="1">
        <v>42.8</v>
      </c>
      <c r="K76" s="1">
        <v>12447.3</v>
      </c>
      <c r="L76" s="1">
        <v>132.810672877846</v>
      </c>
      <c r="M76" s="1">
        <v>81.566666666666663</v>
      </c>
      <c r="N76" s="2">
        <v>695969</v>
      </c>
      <c r="O76">
        <v>5865</v>
      </c>
      <c r="P76" s="1">
        <v>1.84</v>
      </c>
      <c r="Q76">
        <f t="shared" si="0"/>
        <v>1.9549800656491034</v>
      </c>
      <c r="T76">
        <v>105.84333333333335</v>
      </c>
      <c r="U76">
        <v>1</v>
      </c>
    </row>
    <row r="77" spans="1:21" x14ac:dyDescent="0.6">
      <c r="A77" s="1">
        <v>2013</v>
      </c>
      <c r="B77" s="1">
        <v>4</v>
      </c>
      <c r="C77" s="2">
        <v>1495980</v>
      </c>
      <c r="D77" s="1">
        <v>17192.019</v>
      </c>
      <c r="E77" s="2">
        <v>80.339062684252596</v>
      </c>
      <c r="F77" s="2">
        <v>11001.633333333331</v>
      </c>
      <c r="G77" s="2">
        <v>6.9333333333333336</v>
      </c>
      <c r="H77" s="2">
        <v>8.5530465949820819E-2</v>
      </c>
      <c r="I77" s="1">
        <v>7162.8588336783996</v>
      </c>
      <c r="J77" s="1">
        <v>42.9</v>
      </c>
      <c r="K77" s="1">
        <v>12510.3</v>
      </c>
      <c r="L77" s="1">
        <v>134.895670995671</v>
      </c>
      <c r="M77" s="1">
        <v>76.933333333333337</v>
      </c>
      <c r="N77" s="2">
        <v>695969</v>
      </c>
      <c r="O77">
        <v>5041</v>
      </c>
      <c r="P77" s="1">
        <v>0.96</v>
      </c>
      <c r="Q77">
        <f t="shared" si="0"/>
        <v>1.9737478742793348</v>
      </c>
      <c r="T77">
        <v>97.34333333333332</v>
      </c>
      <c r="U77">
        <v>0</v>
      </c>
    </row>
    <row r="78" spans="1:21" x14ac:dyDescent="0.6">
      <c r="A78" s="1">
        <v>2014</v>
      </c>
      <c r="B78" s="1">
        <v>1</v>
      </c>
      <c r="C78" s="2">
        <v>1481653</v>
      </c>
      <c r="D78" s="1">
        <v>17197.738000000001</v>
      </c>
      <c r="E78" s="2">
        <v>80.379123194143688</v>
      </c>
      <c r="F78" s="2">
        <v>11173.300000000001</v>
      </c>
      <c r="G78" s="2">
        <v>6.666666666666667</v>
      </c>
      <c r="H78" s="2">
        <v>7.2035330261136746E-2</v>
      </c>
      <c r="I78" s="1">
        <v>7030.2380411255399</v>
      </c>
      <c r="J78" s="1">
        <v>42.6</v>
      </c>
      <c r="K78" s="1">
        <v>12714.4</v>
      </c>
      <c r="L78" s="1">
        <v>120.440793650793</v>
      </c>
      <c r="M78" s="1">
        <v>80.933333333333337</v>
      </c>
      <c r="N78" s="2">
        <v>695969</v>
      </c>
      <c r="O78">
        <v>6643</v>
      </c>
      <c r="P78" s="1">
        <v>1.58</v>
      </c>
      <c r="Q78">
        <f t="shared" si="0"/>
        <v>2.0049330906929486</v>
      </c>
      <c r="T78">
        <v>98.74666666666667</v>
      </c>
      <c r="U78">
        <v>1</v>
      </c>
    </row>
    <row r="79" spans="1:21" x14ac:dyDescent="0.6">
      <c r="A79" s="1">
        <v>2014</v>
      </c>
      <c r="B79" s="1">
        <v>2</v>
      </c>
      <c r="C79" s="2">
        <v>1496034</v>
      </c>
      <c r="D79" s="1">
        <v>17518.508000000002</v>
      </c>
      <c r="E79" s="2">
        <v>80.08158765507936</v>
      </c>
      <c r="F79" s="2">
        <v>11325.4</v>
      </c>
      <c r="G79" s="2">
        <v>6.2</v>
      </c>
      <c r="H79" s="2">
        <v>9.1032258064516133E-2</v>
      </c>
      <c r="I79" s="1">
        <v>6795.2767857142899</v>
      </c>
      <c r="J79" s="1">
        <v>42.1</v>
      </c>
      <c r="K79" s="1">
        <v>12931.9</v>
      </c>
      <c r="L79" s="1">
        <v>102.664444444444</v>
      </c>
      <c r="M79" s="1">
        <v>82.833333333333329</v>
      </c>
      <c r="N79" s="2">
        <v>692395.04999999993</v>
      </c>
      <c r="O79">
        <v>6487</v>
      </c>
      <c r="P79" s="1">
        <v>1.71</v>
      </c>
      <c r="Q79">
        <f t="shared" si="0"/>
        <v>2.0392174465437978</v>
      </c>
      <c r="T79">
        <v>103.34666666666668</v>
      </c>
      <c r="U79">
        <v>1</v>
      </c>
    </row>
    <row r="80" spans="1:21" x14ac:dyDescent="0.6">
      <c r="A80" s="1">
        <v>2014</v>
      </c>
      <c r="B80" s="1">
        <v>3</v>
      </c>
      <c r="C80" s="2">
        <v>1547552</v>
      </c>
      <c r="D80" s="1">
        <v>17804.227999999999</v>
      </c>
      <c r="E80" s="2">
        <v>82.290194605873012</v>
      </c>
      <c r="F80" s="2">
        <v>11468.200000000003</v>
      </c>
      <c r="G80" s="2">
        <v>6.0666666666666673</v>
      </c>
      <c r="H80" s="2">
        <v>8.9121863799283149E-2</v>
      </c>
      <c r="I80" s="1">
        <v>6995.8112812911704</v>
      </c>
      <c r="J80" s="1">
        <v>42</v>
      </c>
      <c r="K80" s="1">
        <v>13089.1</v>
      </c>
      <c r="L80" s="1">
        <v>91.642151326933899</v>
      </c>
      <c r="M80" s="1">
        <v>82.966666666666669</v>
      </c>
      <c r="N80" s="2">
        <v>690971.83333333337</v>
      </c>
      <c r="O80">
        <v>7363</v>
      </c>
      <c r="P80" s="1">
        <v>1.69</v>
      </c>
      <c r="Q80">
        <f t="shared" si="0"/>
        <v>2.0736802213903878</v>
      </c>
      <c r="T80">
        <v>97.779999999999987</v>
      </c>
      <c r="U80">
        <v>0</v>
      </c>
    </row>
    <row r="81" spans="1:21" x14ac:dyDescent="0.6">
      <c r="A81" s="1">
        <v>2014</v>
      </c>
      <c r="B81" s="1">
        <v>4</v>
      </c>
      <c r="C81" s="2">
        <v>1426080</v>
      </c>
      <c r="D81" s="1">
        <v>17912.079000000002</v>
      </c>
      <c r="E81" s="2">
        <v>87.518557637281063</v>
      </c>
      <c r="F81" s="2">
        <v>11632.533333333333</v>
      </c>
      <c r="G81" s="2">
        <v>5.7</v>
      </c>
      <c r="H81" s="2">
        <v>0.1012043010752688</v>
      </c>
      <c r="I81" s="1">
        <v>6632.2602139406499</v>
      </c>
      <c r="J81" s="1">
        <v>42.3</v>
      </c>
      <c r="K81" s="1">
        <v>13258.2</v>
      </c>
      <c r="L81" s="1">
        <v>74.8010869565218</v>
      </c>
      <c r="M81" s="1">
        <v>89.766666666666652</v>
      </c>
      <c r="N81" s="2">
        <v>690965.51666666672</v>
      </c>
      <c r="O81">
        <v>5090</v>
      </c>
      <c r="P81" s="1">
        <v>1.75</v>
      </c>
      <c r="Q81">
        <f t="shared" si="0"/>
        <v>2.1099696252647195</v>
      </c>
      <c r="T81">
        <v>73.16</v>
      </c>
      <c r="U81">
        <v>0</v>
      </c>
    </row>
    <row r="82" spans="1:21" x14ac:dyDescent="0.6">
      <c r="A82" s="1">
        <v>2015</v>
      </c>
      <c r="B82" s="1">
        <v>1</v>
      </c>
      <c r="C82" s="2">
        <v>1373761</v>
      </c>
      <c r="D82" s="1">
        <v>18063.528999999999</v>
      </c>
      <c r="E82" s="2">
        <v>95.104358764814194</v>
      </c>
      <c r="F82" s="2">
        <v>11849.166666666666</v>
      </c>
      <c r="G82" s="2">
        <v>5.5333333333333341</v>
      </c>
      <c r="H82" s="2">
        <v>0.11281874039938559</v>
      </c>
      <c r="I82" s="1">
        <v>5833.1603896103898</v>
      </c>
      <c r="J82" s="1">
        <v>42.6</v>
      </c>
      <c r="K82" s="1">
        <v>13380.5</v>
      </c>
      <c r="L82" s="1">
        <v>63.683333333333302</v>
      </c>
      <c r="M82" s="1">
        <v>95.5</v>
      </c>
      <c r="N82" s="2">
        <v>690955.3833333333</v>
      </c>
      <c r="O82">
        <v>4457</v>
      </c>
      <c r="P82" s="1">
        <v>1.54</v>
      </c>
      <c r="Q82">
        <f t="shared" si="0"/>
        <v>2.1424631574937965</v>
      </c>
      <c r="T82">
        <v>48.54</v>
      </c>
      <c r="U82">
        <v>0</v>
      </c>
    </row>
    <row r="83" spans="1:21" x14ac:dyDescent="0.6">
      <c r="A83" s="1">
        <v>2015</v>
      </c>
      <c r="B83" s="1">
        <v>2</v>
      </c>
      <c r="C83" s="2">
        <v>1375091</v>
      </c>
      <c r="D83" s="1">
        <v>18279.784</v>
      </c>
      <c r="E83" s="2">
        <v>95.984635329389604</v>
      </c>
      <c r="F83" s="2">
        <v>11969.133333333333</v>
      </c>
      <c r="G83" s="2">
        <v>5.4333333333333336</v>
      </c>
      <c r="H83" s="2">
        <v>0.12563082437275983</v>
      </c>
      <c r="I83" s="1">
        <v>6056.6250598086099</v>
      </c>
      <c r="J83" s="1">
        <v>42.1</v>
      </c>
      <c r="K83" s="1">
        <v>13487.9</v>
      </c>
      <c r="L83" s="1">
        <v>58.127705627705602</v>
      </c>
      <c r="M83" s="1">
        <v>94.233333333333348</v>
      </c>
      <c r="N83" s="2">
        <v>691829.45000000007</v>
      </c>
      <c r="O83">
        <v>5370</v>
      </c>
      <c r="P83" s="1">
        <v>2.0499999999999998</v>
      </c>
      <c r="Q83">
        <f t="shared" si="0"/>
        <v>2.1863836522224194</v>
      </c>
      <c r="T83">
        <v>57.846666666666664</v>
      </c>
      <c r="U83">
        <v>1</v>
      </c>
    </row>
    <row r="84" spans="1:21" x14ac:dyDescent="0.6">
      <c r="A84" s="1">
        <v>2015</v>
      </c>
      <c r="B84" s="1">
        <v>3</v>
      </c>
      <c r="C84" s="2">
        <v>1354121</v>
      </c>
      <c r="D84" s="1">
        <v>18401.626</v>
      </c>
      <c r="E84" s="2">
        <v>96.36615437712841</v>
      </c>
      <c r="F84" s="2">
        <v>12114.066666666666</v>
      </c>
      <c r="G84" s="2">
        <v>5.1000000000000005</v>
      </c>
      <c r="H84" s="2">
        <v>0.13479569892473117</v>
      </c>
      <c r="I84" s="1">
        <v>5267.1</v>
      </c>
      <c r="J84" s="1">
        <v>42</v>
      </c>
      <c r="K84" s="1">
        <v>13598.3</v>
      </c>
      <c r="L84" s="1">
        <v>55.4948397013614</v>
      </c>
      <c r="M84" s="1">
        <v>90.733333333333334</v>
      </c>
      <c r="N84" s="2">
        <v>695037.45000000007</v>
      </c>
      <c r="O84">
        <v>4932</v>
      </c>
      <c r="P84" s="1">
        <v>2.62</v>
      </c>
      <c r="Q84">
        <f t="shared" si="0"/>
        <v>2.2436669039106469</v>
      </c>
      <c r="T84">
        <v>46.416666666666664</v>
      </c>
      <c r="U84">
        <v>0</v>
      </c>
    </row>
    <row r="85" spans="1:21" x14ac:dyDescent="0.6">
      <c r="A85" s="1">
        <v>2015</v>
      </c>
      <c r="B85" s="1">
        <v>4</v>
      </c>
      <c r="C85" s="2">
        <v>1331028</v>
      </c>
      <c r="D85" s="1">
        <v>18435.136999999999</v>
      </c>
      <c r="E85" s="2">
        <v>97.693727307545444</v>
      </c>
      <c r="F85" s="2">
        <v>12291.233333333332</v>
      </c>
      <c r="G85" s="2">
        <v>5.0333333333333332</v>
      </c>
      <c r="H85" s="2">
        <v>0.16062007168458786</v>
      </c>
      <c r="I85" s="1">
        <v>4884.943001443</v>
      </c>
      <c r="J85" s="1">
        <v>42.1</v>
      </c>
      <c r="K85" s="1">
        <v>13664.8</v>
      </c>
      <c r="L85" s="1">
        <v>47.244058598406397</v>
      </c>
      <c r="M85" s="1">
        <v>91.3</v>
      </c>
      <c r="N85" s="2">
        <v>695125.04999999993</v>
      </c>
      <c r="O85">
        <v>4704</v>
      </c>
      <c r="P85" s="1">
        <v>1.47</v>
      </c>
      <c r="Q85">
        <f t="shared" si="0"/>
        <v>2.2766488073981335</v>
      </c>
      <c r="T85">
        <v>41.949999999999996</v>
      </c>
      <c r="U85">
        <v>0</v>
      </c>
    </row>
    <row r="86" spans="1:21" x14ac:dyDescent="0.6">
      <c r="A86" s="1">
        <v>2016</v>
      </c>
      <c r="B86" s="1">
        <v>1</v>
      </c>
      <c r="C86" s="2">
        <v>1310826</v>
      </c>
      <c r="D86" s="1">
        <v>18525.933000000001</v>
      </c>
      <c r="E86" s="2">
        <v>97.459348528651503</v>
      </c>
      <c r="F86" s="2">
        <v>12556.200000000003</v>
      </c>
      <c r="G86" s="2">
        <v>4.8999999999999995</v>
      </c>
      <c r="H86" s="2">
        <v>0.36011123470522799</v>
      </c>
      <c r="I86" s="1">
        <v>4674.7347222222197</v>
      </c>
      <c r="J86" s="1">
        <v>42.1</v>
      </c>
      <c r="K86" s="1">
        <v>13782.3</v>
      </c>
      <c r="L86" s="1">
        <v>48.409868875086303</v>
      </c>
      <c r="M86" s="1">
        <v>91.566666666666663</v>
      </c>
      <c r="N86" s="2">
        <v>695115.6333333333</v>
      </c>
      <c r="O86">
        <v>4338</v>
      </c>
      <c r="P86" s="1">
        <v>2.04</v>
      </c>
      <c r="Q86">
        <f t="shared" si="0"/>
        <v>2.3230924430690552</v>
      </c>
      <c r="T86">
        <v>33.18333333333333</v>
      </c>
      <c r="U86">
        <v>0</v>
      </c>
    </row>
    <row r="87" spans="1:21" x14ac:dyDescent="0.6">
      <c r="A87" s="1">
        <v>2016</v>
      </c>
      <c r="B87" s="1">
        <v>2</v>
      </c>
      <c r="C87" s="2">
        <v>1320897</v>
      </c>
      <c r="D87" s="1">
        <v>18711.702000000001</v>
      </c>
      <c r="E87" s="2">
        <v>94.53266203785715</v>
      </c>
      <c r="F87" s="2">
        <v>12773.566666666666</v>
      </c>
      <c r="G87" s="2">
        <v>4.9333333333333327</v>
      </c>
      <c r="H87" s="2">
        <v>0.36938709677419351</v>
      </c>
      <c r="I87" s="1">
        <v>4736.4138347763401</v>
      </c>
      <c r="J87" s="1">
        <v>41.6</v>
      </c>
      <c r="K87" s="1">
        <v>13841.8</v>
      </c>
      <c r="L87" s="1">
        <v>56.397979797979801</v>
      </c>
      <c r="M87" s="1">
        <v>92.399999999999991</v>
      </c>
      <c r="N87" s="2">
        <v>695107.16666666663</v>
      </c>
      <c r="O87">
        <v>4277</v>
      </c>
      <c r="P87" s="1">
        <v>1.65</v>
      </c>
      <c r="Q87">
        <f t="shared" si="0"/>
        <v>2.3614234683796944</v>
      </c>
      <c r="T87">
        <v>45.41</v>
      </c>
      <c r="U87">
        <v>1</v>
      </c>
    </row>
    <row r="88" spans="1:21" x14ac:dyDescent="0.6">
      <c r="A88" s="1">
        <v>2016</v>
      </c>
      <c r="B88" s="1">
        <v>3</v>
      </c>
      <c r="C88" s="2">
        <v>1313226</v>
      </c>
      <c r="D88" s="1">
        <v>18892.638999999999</v>
      </c>
      <c r="E88" s="2">
        <v>95.805912807011737</v>
      </c>
      <c r="F88" s="2">
        <v>12979.666666666666</v>
      </c>
      <c r="G88" s="2">
        <v>4.8999999999999995</v>
      </c>
      <c r="H88" s="2">
        <v>0.39490681003584244</v>
      </c>
      <c r="I88" s="1">
        <v>4779.5932539682499</v>
      </c>
      <c r="J88" s="1">
        <v>41.5</v>
      </c>
      <c r="K88" s="1">
        <v>13968.1</v>
      </c>
      <c r="L88" s="1">
        <v>58.6127266453353</v>
      </c>
      <c r="M88" s="1">
        <v>90.333333333333329</v>
      </c>
      <c r="N88" s="2">
        <v>695095.75</v>
      </c>
      <c r="O88">
        <v>3975</v>
      </c>
      <c r="P88" s="1">
        <v>0.92</v>
      </c>
      <c r="Q88">
        <f t="shared" si="0"/>
        <v>2.383148564288788</v>
      </c>
      <c r="T88">
        <v>44.85</v>
      </c>
      <c r="U88">
        <v>0</v>
      </c>
    </row>
    <row r="89" spans="1:21" x14ac:dyDescent="0.6">
      <c r="A89" s="1">
        <v>2016</v>
      </c>
      <c r="B89" s="1">
        <v>4</v>
      </c>
      <c r="C89" s="2">
        <v>1341955</v>
      </c>
      <c r="D89" s="1">
        <v>19089.379000000001</v>
      </c>
      <c r="E89" s="2">
        <v>99.819277376785735</v>
      </c>
      <c r="F89" s="2">
        <v>13170.166666666666</v>
      </c>
      <c r="G89" s="2">
        <v>4.7666666666666666</v>
      </c>
      <c r="H89" s="2">
        <v>0.44770609318996418</v>
      </c>
      <c r="I89" s="1">
        <v>5280.8479076479098</v>
      </c>
      <c r="J89" s="1">
        <v>41.4</v>
      </c>
      <c r="K89" s="1">
        <v>14123.3</v>
      </c>
      <c r="L89" s="1">
        <v>70.840187590187597</v>
      </c>
      <c r="M89" s="1">
        <v>93.066666666666663</v>
      </c>
      <c r="N89" s="2">
        <v>695086.08333333337</v>
      </c>
      <c r="O89">
        <v>3908</v>
      </c>
      <c r="P89" s="1">
        <v>1.56</v>
      </c>
      <c r="Q89">
        <f t="shared" si="0"/>
        <v>2.4203256818916934</v>
      </c>
      <c r="T89">
        <v>49.136666666666663</v>
      </c>
      <c r="U89">
        <v>1</v>
      </c>
    </row>
    <row r="90" spans="1:21" x14ac:dyDescent="0.6">
      <c r="A90" s="1">
        <v>2017</v>
      </c>
      <c r="B90" s="1">
        <v>1</v>
      </c>
      <c r="C90">
        <v>1353712</v>
      </c>
      <c r="D90">
        <v>19280.083999999999</v>
      </c>
      <c r="E90">
        <v>100.85739425473226</v>
      </c>
      <c r="F90">
        <v>13352.566666666666</v>
      </c>
      <c r="G90">
        <v>4.5666666666666673</v>
      </c>
      <c r="H90">
        <v>0.6975307219662058</v>
      </c>
      <c r="I90">
        <v>5840.0341528640402</v>
      </c>
      <c r="J90">
        <v>41.1</v>
      </c>
      <c r="K90" s="1">
        <v>14353</v>
      </c>
      <c r="L90" s="1">
        <v>85.654611330698302</v>
      </c>
      <c r="M90">
        <v>97.233333333333348</v>
      </c>
      <c r="N90">
        <v>694520.15</v>
      </c>
      <c r="O90">
        <v>4360</v>
      </c>
      <c r="P90" s="1">
        <v>1.52</v>
      </c>
      <c r="Q90">
        <f t="shared" si="0"/>
        <v>2.4571146322564474</v>
      </c>
      <c r="T90">
        <v>51.766666666666673</v>
      </c>
      <c r="U90">
        <v>1</v>
      </c>
    </row>
    <row r="91" spans="1:21" x14ac:dyDescent="0.6">
      <c r="A91" s="1">
        <v>2017</v>
      </c>
      <c r="B91" s="1">
        <v>2</v>
      </c>
      <c r="C91">
        <v>1369005</v>
      </c>
      <c r="D91">
        <v>19438.643</v>
      </c>
      <c r="E91">
        <v>98.420845386858048</v>
      </c>
      <c r="F91">
        <v>13528.266666666668</v>
      </c>
      <c r="G91">
        <v>4.3666666666666671</v>
      </c>
      <c r="H91">
        <v>0.94780645161290311</v>
      </c>
      <c r="I91">
        <v>5667.7412217412202</v>
      </c>
      <c r="J91">
        <v>40.9</v>
      </c>
      <c r="K91" s="1">
        <v>14538.8</v>
      </c>
      <c r="L91" s="1">
        <v>63.298023715414999</v>
      </c>
      <c r="M91">
        <v>96.366666666666674</v>
      </c>
      <c r="N91">
        <v>687377.56666666665</v>
      </c>
      <c r="O91">
        <v>4115</v>
      </c>
      <c r="P91" s="1">
        <v>2.99</v>
      </c>
      <c r="Q91">
        <f t="shared" si="0"/>
        <v>2.5305823597609152</v>
      </c>
      <c r="T91">
        <v>48.24</v>
      </c>
      <c r="U91">
        <v>0</v>
      </c>
    </row>
    <row r="92" spans="1:21" x14ac:dyDescent="0.6">
      <c r="A92" s="1">
        <v>2017</v>
      </c>
      <c r="B92" s="1">
        <v>3</v>
      </c>
      <c r="C92">
        <v>1361539</v>
      </c>
      <c r="D92">
        <v>19692.595000000001</v>
      </c>
      <c r="E92">
        <v>93.453695933239132</v>
      </c>
      <c r="F92">
        <v>13683.566666666666</v>
      </c>
      <c r="G92">
        <v>4.333333333333333</v>
      </c>
      <c r="H92">
        <v>1.1536917562724012</v>
      </c>
      <c r="I92">
        <v>6349.3035714285697</v>
      </c>
      <c r="J92">
        <v>40.700000000000003</v>
      </c>
      <c r="K92" s="1">
        <v>14692.1</v>
      </c>
      <c r="L92" s="1">
        <v>70.187715665976498</v>
      </c>
      <c r="M92">
        <v>95.09999999999998</v>
      </c>
      <c r="N92">
        <v>677872.76666666672</v>
      </c>
      <c r="O92">
        <v>3927</v>
      </c>
      <c r="P92" s="1">
        <v>2.41</v>
      </c>
      <c r="Q92">
        <f t="shared" si="0"/>
        <v>2.5915693946311533</v>
      </c>
      <c r="T92">
        <v>48.163333333333334</v>
      </c>
      <c r="U92">
        <v>0</v>
      </c>
    </row>
    <row r="93" spans="1:21" x14ac:dyDescent="0.6">
      <c r="A93" s="1">
        <v>2017</v>
      </c>
      <c r="B93" s="1">
        <v>4</v>
      </c>
      <c r="C93">
        <v>1416528</v>
      </c>
      <c r="D93">
        <v>20037.088</v>
      </c>
      <c r="E93">
        <v>93.701563004512266</v>
      </c>
      <c r="F93">
        <v>13821.166666666666</v>
      </c>
      <c r="G93">
        <v>4.166666666666667</v>
      </c>
      <c r="H93">
        <v>1.2041612903225805</v>
      </c>
      <c r="I93">
        <v>6822.6808213716104</v>
      </c>
      <c r="J93">
        <v>40.5</v>
      </c>
      <c r="K93" s="1">
        <v>14871.8</v>
      </c>
      <c r="L93" s="1">
        <v>65.397546897546903</v>
      </c>
      <c r="M93">
        <v>98.366666666666674</v>
      </c>
      <c r="N93">
        <v>667550.20000000007</v>
      </c>
      <c r="O93">
        <v>3142</v>
      </c>
      <c r="P93" s="1">
        <v>2.7</v>
      </c>
      <c r="Q93">
        <f t="shared" si="0"/>
        <v>2.6615417682861944</v>
      </c>
      <c r="T93">
        <v>55.366666666666667</v>
      </c>
      <c r="U93">
        <v>1</v>
      </c>
    </row>
    <row r="94" spans="1:21" x14ac:dyDescent="0.6">
      <c r="A94" s="1">
        <v>2018</v>
      </c>
      <c r="B94" s="1">
        <v>1</v>
      </c>
      <c r="C94">
        <v>1436347</v>
      </c>
      <c r="D94">
        <v>20328.553</v>
      </c>
      <c r="E94">
        <v>90.117159774160385</v>
      </c>
      <c r="F94">
        <v>13914.300000000001</v>
      </c>
      <c r="G94">
        <v>4.0333333333333332</v>
      </c>
      <c r="H94">
        <v>1.4460483870967746</v>
      </c>
      <c r="I94">
        <v>6957.1852813852802</v>
      </c>
      <c r="J94">
        <v>40.200000000000003</v>
      </c>
      <c r="K94">
        <v>15133.1</v>
      </c>
      <c r="L94">
        <v>74.916930171277997</v>
      </c>
      <c r="M94">
        <v>98.933333333333337</v>
      </c>
      <c r="N94">
        <v>664983.70000000007</v>
      </c>
      <c r="O94">
        <v>3945</v>
      </c>
      <c r="P94" s="1">
        <v>1.59</v>
      </c>
      <c r="Q94">
        <f t="shared" si="0"/>
        <v>2.7038602824019451</v>
      </c>
      <c r="T94">
        <v>62.883333333333333</v>
      </c>
      <c r="U94">
        <v>1</v>
      </c>
    </row>
    <row r="95" spans="1:21" x14ac:dyDescent="0.6">
      <c r="A95" s="1">
        <v>2018</v>
      </c>
      <c r="B95" s="1">
        <v>2</v>
      </c>
      <c r="C95">
        <v>1465982</v>
      </c>
      <c r="D95">
        <v>20580.912</v>
      </c>
      <c r="E95">
        <v>92.656673844559876</v>
      </c>
      <c r="F95">
        <v>14054.166666666666</v>
      </c>
      <c r="G95">
        <v>3.9333333333333336</v>
      </c>
      <c r="H95">
        <v>1.7373333333333338</v>
      </c>
      <c r="I95">
        <v>6880.8811507936498</v>
      </c>
      <c r="J95">
        <v>39.799999999999997</v>
      </c>
      <c r="K95">
        <v>15349</v>
      </c>
      <c r="L95">
        <v>66.606970324361598</v>
      </c>
      <c r="M95">
        <v>98.333333333333329</v>
      </c>
      <c r="N95">
        <v>662325.85</v>
      </c>
      <c r="O95">
        <v>3101</v>
      </c>
      <c r="P95" s="1">
        <v>0.14000000000000001</v>
      </c>
      <c r="Q95">
        <f t="shared" si="0"/>
        <v>2.7076456867973082</v>
      </c>
      <c r="T95">
        <v>68.033333333333346</v>
      </c>
      <c r="U95">
        <v>1</v>
      </c>
    </row>
    <row r="96" spans="1:21" x14ac:dyDescent="0.6">
      <c r="A96" s="1">
        <v>2018</v>
      </c>
      <c r="B96" s="1">
        <v>3</v>
      </c>
      <c r="C96">
        <v>1473552</v>
      </c>
      <c r="D96">
        <v>20798.73</v>
      </c>
      <c r="E96">
        <v>94.93961112812103</v>
      </c>
      <c r="F96">
        <v>14200.4</v>
      </c>
      <c r="G96">
        <v>3.7666666666666671</v>
      </c>
      <c r="H96">
        <v>1.9265017921146954</v>
      </c>
      <c r="I96">
        <v>6117.5193181818204</v>
      </c>
      <c r="J96">
        <v>39.700000000000003</v>
      </c>
      <c r="K96">
        <v>15563.1</v>
      </c>
      <c r="L96">
        <v>67.955731225296404</v>
      </c>
      <c r="M96">
        <v>98.066666666666677</v>
      </c>
      <c r="N96">
        <v>660012.29999999993</v>
      </c>
      <c r="O96">
        <v>2820</v>
      </c>
      <c r="P96" s="1">
        <v>0.83</v>
      </c>
      <c r="Q96">
        <f t="shared" ref="Q96:Q117" si="1">Q95*(P96/100+1)</f>
        <v>2.7301191459977256</v>
      </c>
      <c r="T96">
        <v>69.756666666666675</v>
      </c>
      <c r="U96">
        <v>1</v>
      </c>
    </row>
    <row r="97" spans="1:21" x14ac:dyDescent="0.6">
      <c r="A97" s="1">
        <v>2018</v>
      </c>
      <c r="B97" s="1">
        <v>4</v>
      </c>
      <c r="C97">
        <v>1446120</v>
      </c>
      <c r="D97">
        <v>20917.866999999998</v>
      </c>
      <c r="E97">
        <v>96.49660935420944</v>
      </c>
      <c r="F97">
        <v>14292.233333333335</v>
      </c>
      <c r="G97">
        <v>3.8333333333333335</v>
      </c>
      <c r="H97">
        <v>2.2198673835125455</v>
      </c>
      <c r="I97">
        <v>6163.6077335136197</v>
      </c>
      <c r="J97">
        <v>39.700000000000003</v>
      </c>
      <c r="K97">
        <v>15771</v>
      </c>
      <c r="L97">
        <v>71.073985193550399</v>
      </c>
      <c r="M97">
        <v>98.133333333333326</v>
      </c>
      <c r="N97">
        <v>652775.45000000007</v>
      </c>
      <c r="O97">
        <v>2899</v>
      </c>
      <c r="P97" s="1">
        <v>-0.13</v>
      </c>
      <c r="Q97">
        <f t="shared" si="1"/>
        <v>2.7265699911079286</v>
      </c>
      <c r="T97">
        <v>59.076666666666675</v>
      </c>
      <c r="U97">
        <v>0</v>
      </c>
    </row>
    <row r="98" spans="1:21" x14ac:dyDescent="0.6">
      <c r="A98" s="1">
        <v>2019</v>
      </c>
      <c r="B98" s="1">
        <v>1</v>
      </c>
      <c r="C98">
        <v>1426769</v>
      </c>
      <c r="D98">
        <v>21111.599999999999</v>
      </c>
      <c r="E98">
        <v>96.392965566800342</v>
      </c>
      <c r="F98">
        <v>14472.366666666667</v>
      </c>
      <c r="G98">
        <v>3.8666666666666667</v>
      </c>
      <c r="H98">
        <v>2.401720430107527</v>
      </c>
      <c r="I98">
        <v>6226.3513528138501</v>
      </c>
      <c r="J98">
        <v>39.5</v>
      </c>
      <c r="K98">
        <v>15997.3</v>
      </c>
      <c r="L98">
        <v>83.287142857142896</v>
      </c>
      <c r="M98">
        <v>94.466666666666654</v>
      </c>
      <c r="N98">
        <v>649134.66666666663</v>
      </c>
      <c r="O98">
        <v>2954</v>
      </c>
      <c r="P98" s="1">
        <v>0.55000000000000004</v>
      </c>
      <c r="Q98">
        <f t="shared" si="1"/>
        <v>2.7415661260590225</v>
      </c>
      <c r="T98">
        <v>54.826666666666675</v>
      </c>
      <c r="U98">
        <v>0</v>
      </c>
    </row>
    <row r="99" spans="1:21" x14ac:dyDescent="0.6">
      <c r="A99" s="1">
        <v>2019</v>
      </c>
      <c r="B99" s="1">
        <v>2</v>
      </c>
      <c r="C99">
        <v>1396741</v>
      </c>
      <c r="D99">
        <v>21397.937999999998</v>
      </c>
      <c r="E99">
        <v>97.30163004490548</v>
      </c>
      <c r="F99">
        <v>14663.933333333334</v>
      </c>
      <c r="G99">
        <v>3.6333333333333333</v>
      </c>
      <c r="H99">
        <v>2.3974336917562731</v>
      </c>
      <c r="I99">
        <v>6112.8307539682501</v>
      </c>
      <c r="J99">
        <v>39</v>
      </c>
      <c r="K99">
        <v>16074.9</v>
      </c>
      <c r="L99">
        <v>101.93695652173901</v>
      </c>
      <c r="M99">
        <v>98.466666666666654</v>
      </c>
      <c r="N99">
        <v>646478.01666666672</v>
      </c>
      <c r="O99">
        <v>3471</v>
      </c>
      <c r="P99" s="1">
        <v>0.76</v>
      </c>
      <c r="Q99">
        <f t="shared" si="1"/>
        <v>2.7624020286170712</v>
      </c>
      <c r="T99">
        <v>59.783333333333331</v>
      </c>
      <c r="U99">
        <v>1</v>
      </c>
    </row>
    <row r="100" spans="1:21" x14ac:dyDescent="0.6">
      <c r="A100" s="1">
        <v>2019</v>
      </c>
      <c r="B100" s="1">
        <v>3</v>
      </c>
      <c r="C100">
        <v>1387963</v>
      </c>
      <c r="D100">
        <v>21717.170999999998</v>
      </c>
      <c r="E100">
        <v>97.990151295575757</v>
      </c>
      <c r="F100">
        <v>14950.833333333334</v>
      </c>
      <c r="G100">
        <v>3.6</v>
      </c>
      <c r="H100">
        <v>2.1905698924731176</v>
      </c>
      <c r="I100">
        <v>5803.2953761214603</v>
      </c>
      <c r="J100">
        <v>39</v>
      </c>
      <c r="K100">
        <v>16222</v>
      </c>
      <c r="L100">
        <v>101.782953761214</v>
      </c>
      <c r="M100">
        <v>93.8</v>
      </c>
      <c r="N100">
        <v>644818</v>
      </c>
      <c r="O100">
        <v>3470</v>
      </c>
      <c r="P100" s="1">
        <v>0.82</v>
      </c>
      <c r="Q100">
        <f t="shared" si="1"/>
        <v>2.7850537252517311</v>
      </c>
      <c r="T100">
        <v>56.373333333333335</v>
      </c>
      <c r="U100">
        <v>0</v>
      </c>
    </row>
    <row r="101" spans="1:21" x14ac:dyDescent="0.6">
      <c r="A101" s="1">
        <v>2019</v>
      </c>
      <c r="B101" s="1">
        <v>4</v>
      </c>
      <c r="C101">
        <v>1354610</v>
      </c>
      <c r="D101">
        <v>21933.217000000001</v>
      </c>
      <c r="E101">
        <v>97.871570078608002</v>
      </c>
      <c r="F101">
        <v>15260.733333333332</v>
      </c>
      <c r="G101">
        <v>3.6</v>
      </c>
      <c r="H101">
        <v>1.6446594982078848</v>
      </c>
      <c r="I101">
        <v>5898.1042356797798</v>
      </c>
      <c r="J101">
        <v>38.9</v>
      </c>
      <c r="K101">
        <v>16363.7</v>
      </c>
      <c r="L101">
        <v>87.4896637179246</v>
      </c>
      <c r="M101">
        <v>97.2</v>
      </c>
      <c r="N101">
        <v>638608.76666666672</v>
      </c>
      <c r="O101">
        <v>3246</v>
      </c>
      <c r="P101" s="1">
        <v>0.77</v>
      </c>
      <c r="Q101">
        <f t="shared" si="1"/>
        <v>2.8064986389361697</v>
      </c>
      <c r="T101">
        <v>56.943333333333328</v>
      </c>
      <c r="U101">
        <v>1</v>
      </c>
    </row>
    <row r="102" spans="1:21" x14ac:dyDescent="0.6">
      <c r="A102" s="1">
        <v>2020</v>
      </c>
      <c r="B102" s="1">
        <v>1</v>
      </c>
      <c r="C102">
        <v>1335791</v>
      </c>
      <c r="D102">
        <v>21727.656999999999</v>
      </c>
      <c r="E102">
        <v>98.371449761791609</v>
      </c>
      <c r="F102">
        <v>15611.9</v>
      </c>
      <c r="G102">
        <v>3.8333333333333335</v>
      </c>
      <c r="H102">
        <v>1.2620022246941041</v>
      </c>
      <c r="I102">
        <v>5633.8636363636397</v>
      </c>
      <c r="J102">
        <v>38.700000000000003</v>
      </c>
      <c r="K102">
        <v>16521.5</v>
      </c>
      <c r="L102">
        <v>90.500494071146207</v>
      </c>
      <c r="M102">
        <v>96.633333333333326</v>
      </c>
      <c r="N102">
        <v>634967</v>
      </c>
      <c r="O102">
        <v>3442</v>
      </c>
      <c r="P102" s="1">
        <v>-6.64</v>
      </c>
      <c r="Q102">
        <f t="shared" si="1"/>
        <v>2.6201471293108081</v>
      </c>
      <c r="T102">
        <v>45.756666666666668</v>
      </c>
      <c r="U102">
        <v>0</v>
      </c>
    </row>
    <row r="103" spans="1:21" x14ac:dyDescent="0.6">
      <c r="A103" s="1">
        <v>2020</v>
      </c>
      <c r="B103" s="1">
        <v>2</v>
      </c>
      <c r="C103">
        <v>1134991</v>
      </c>
      <c r="D103">
        <v>19935.444</v>
      </c>
      <c r="E103">
        <v>98.851195096803039</v>
      </c>
      <c r="F103">
        <v>17676.3</v>
      </c>
      <c r="G103">
        <v>13</v>
      </c>
      <c r="H103">
        <v>5.8888888888888914E-2</v>
      </c>
      <c r="I103">
        <v>5350.7979234449804</v>
      </c>
      <c r="J103">
        <v>38.9</v>
      </c>
      <c r="K103">
        <v>18086.900000000001</v>
      </c>
      <c r="L103">
        <v>92.808080808080803</v>
      </c>
      <c r="M103">
        <v>74.066666666666663</v>
      </c>
      <c r="N103">
        <v>643375.75</v>
      </c>
      <c r="O103">
        <v>3016</v>
      </c>
      <c r="P103" s="1">
        <v>-13.99</v>
      </c>
      <c r="Q103">
        <f t="shared" si="1"/>
        <v>2.2535885459202261</v>
      </c>
      <c r="T103">
        <v>27.806666666666668</v>
      </c>
      <c r="U103">
        <v>0</v>
      </c>
    </row>
    <row r="104" spans="1:21" x14ac:dyDescent="0.6">
      <c r="A104" s="1">
        <v>2020</v>
      </c>
      <c r="B104" s="1">
        <v>3</v>
      </c>
      <c r="C104">
        <v>1308086</v>
      </c>
      <c r="D104">
        <v>21684.550999999999</v>
      </c>
      <c r="E104">
        <v>93.998506581666675</v>
      </c>
      <c r="F104">
        <v>18433.466666666671</v>
      </c>
      <c r="G104">
        <v>8.8000000000000007</v>
      </c>
      <c r="H104">
        <v>9.2580645161290318E-2</v>
      </c>
      <c r="I104">
        <v>6528.5845755693599</v>
      </c>
      <c r="J104">
        <v>38.5</v>
      </c>
      <c r="K104">
        <v>17586</v>
      </c>
      <c r="L104">
        <v>117.031055900621</v>
      </c>
      <c r="M104">
        <v>75.666666666666671</v>
      </c>
      <c r="N104">
        <v>650744.8833333333</v>
      </c>
      <c r="O104">
        <v>3042</v>
      </c>
      <c r="P104" s="1">
        <v>-9.44</v>
      </c>
      <c r="Q104">
        <f t="shared" si="1"/>
        <v>2.0408497871853566</v>
      </c>
      <c r="T104">
        <v>40.893333333333338</v>
      </c>
      <c r="U104">
        <v>1</v>
      </c>
    </row>
    <row r="105" spans="1:21" x14ac:dyDescent="0.6">
      <c r="A105" s="1">
        <v>2020</v>
      </c>
      <c r="B105" s="1">
        <v>4</v>
      </c>
      <c r="C105">
        <v>1367434</v>
      </c>
      <c r="D105">
        <v>22068.767</v>
      </c>
      <c r="E105">
        <v>92.179530577409082</v>
      </c>
      <c r="F105">
        <v>18946.966666666667</v>
      </c>
      <c r="G105">
        <v>6.7666666666666666</v>
      </c>
      <c r="H105">
        <v>8.8777777777777775E-2</v>
      </c>
      <c r="I105">
        <v>7184.9855339105297</v>
      </c>
      <c r="J105">
        <v>38.4</v>
      </c>
      <c r="K105">
        <v>17304.900000000001</v>
      </c>
      <c r="L105">
        <v>131.946342305038</v>
      </c>
      <c r="M105">
        <v>79.8</v>
      </c>
      <c r="N105">
        <v>638919.1333333333</v>
      </c>
      <c r="O105">
        <v>3252</v>
      </c>
      <c r="P105" s="1">
        <v>-8.1</v>
      </c>
      <c r="Q105">
        <f t="shared" si="1"/>
        <v>1.8755409544233428</v>
      </c>
      <c r="T105">
        <v>42.456666666666671</v>
      </c>
      <c r="U105">
        <v>1</v>
      </c>
    </row>
    <row r="106" spans="1:21" x14ac:dyDescent="0.6">
      <c r="A106" s="1">
        <v>2021</v>
      </c>
      <c r="B106" s="1">
        <v>1</v>
      </c>
      <c r="C106">
        <v>1462932</v>
      </c>
      <c r="D106">
        <v>22656.793000000001</v>
      </c>
      <c r="E106">
        <v>90.962341582585807</v>
      </c>
      <c r="F106">
        <v>19571.666666666664</v>
      </c>
      <c r="G106">
        <v>6.2333333333333343</v>
      </c>
      <c r="H106">
        <v>7.6850998463901699E-2</v>
      </c>
      <c r="I106">
        <v>8477.1117753623203</v>
      </c>
      <c r="J106">
        <v>38</v>
      </c>
      <c r="K106">
        <v>19607.7</v>
      </c>
      <c r="L106">
        <v>165.267408557626</v>
      </c>
      <c r="M106">
        <v>80.233333333333334</v>
      </c>
      <c r="N106">
        <v>637889.46666666667</v>
      </c>
      <c r="O106">
        <v>3758</v>
      </c>
      <c r="P106" s="1">
        <v>0.52</v>
      </c>
      <c r="Q106">
        <f t="shared" si="1"/>
        <v>1.8852937673863444</v>
      </c>
      <c r="T106">
        <v>57.79666666666666</v>
      </c>
      <c r="U106">
        <v>1</v>
      </c>
    </row>
    <row r="107" spans="1:21" x14ac:dyDescent="0.6">
      <c r="A107" s="1">
        <v>2021</v>
      </c>
      <c r="B107" s="1">
        <v>2</v>
      </c>
      <c r="C107">
        <v>1508501</v>
      </c>
      <c r="D107">
        <v>23368.861000000001</v>
      </c>
      <c r="E107">
        <v>90.981569935005766</v>
      </c>
      <c r="F107">
        <v>20352.400000000001</v>
      </c>
      <c r="G107">
        <v>5.9333333333333327</v>
      </c>
      <c r="H107">
        <v>6.8354838709677457E-2</v>
      </c>
      <c r="I107">
        <v>9707.53416666667</v>
      </c>
      <c r="J107">
        <v>37.1</v>
      </c>
      <c r="K107">
        <v>18359.2</v>
      </c>
      <c r="L107">
        <v>198.97431077694199</v>
      </c>
      <c r="M107">
        <v>85.566666666666663</v>
      </c>
      <c r="N107">
        <v>629961.15</v>
      </c>
      <c r="O107">
        <v>5237</v>
      </c>
      <c r="P107" s="1">
        <v>11.38</v>
      </c>
      <c r="Q107">
        <f t="shared" si="1"/>
        <v>2.0998401981149102</v>
      </c>
      <c r="T107">
        <v>66.089999999999989</v>
      </c>
      <c r="U107">
        <v>1</v>
      </c>
    </row>
    <row r="108" spans="1:21" x14ac:dyDescent="0.6">
      <c r="A108" s="1">
        <v>2021</v>
      </c>
      <c r="B108" s="1">
        <v>3</v>
      </c>
      <c r="C108">
        <v>1565507</v>
      </c>
      <c r="D108">
        <v>23921.991000000002</v>
      </c>
      <c r="E108">
        <v>92.771746008845597</v>
      </c>
      <c r="F108">
        <v>20817.100000000002</v>
      </c>
      <c r="G108">
        <v>5.0666666666666664</v>
      </c>
      <c r="H108">
        <v>8.9885304659498233E-2</v>
      </c>
      <c r="I108">
        <v>9381.8895238095301</v>
      </c>
      <c r="J108">
        <v>36.6</v>
      </c>
      <c r="K108">
        <v>18398.8</v>
      </c>
      <c r="L108">
        <v>163.38352272727201</v>
      </c>
      <c r="M108">
        <v>74.766666666666666</v>
      </c>
      <c r="N108">
        <v>620896.58333333337</v>
      </c>
      <c r="O108">
        <v>4234</v>
      </c>
      <c r="P108" s="1">
        <v>6.51</v>
      </c>
      <c r="Q108">
        <f t="shared" si="1"/>
        <v>2.2365397950121908</v>
      </c>
      <c r="T108">
        <v>70.623333333333335</v>
      </c>
      <c r="U108">
        <v>1</v>
      </c>
    </row>
    <row r="109" spans="1:21" x14ac:dyDescent="0.6">
      <c r="A109" s="1">
        <v>2021</v>
      </c>
      <c r="B109" s="1">
        <v>4</v>
      </c>
      <c r="C109">
        <v>1629713</v>
      </c>
      <c r="D109">
        <v>24777.038</v>
      </c>
      <c r="E109">
        <v>95.137459808037519</v>
      </c>
      <c r="F109">
        <v>21329.666666666668</v>
      </c>
      <c r="G109">
        <v>4.2</v>
      </c>
      <c r="H109">
        <v>7.945878136200718E-2</v>
      </c>
      <c r="I109">
        <v>9703.1011976911996</v>
      </c>
      <c r="J109">
        <v>36</v>
      </c>
      <c r="K109">
        <v>18491.900000000001</v>
      </c>
      <c r="L109">
        <v>105.02143038756201</v>
      </c>
      <c r="M109">
        <v>69.900000000000006</v>
      </c>
      <c r="N109">
        <v>605991.53333333333</v>
      </c>
      <c r="O109">
        <v>3446</v>
      </c>
      <c r="P109" s="1">
        <v>6.73</v>
      </c>
      <c r="Q109">
        <f t="shared" si="1"/>
        <v>2.3870589232165109</v>
      </c>
      <c r="T109">
        <v>77.446666666666658</v>
      </c>
      <c r="U109">
        <v>1</v>
      </c>
    </row>
    <row r="110" spans="1:21" x14ac:dyDescent="0.6">
      <c r="A110" s="1">
        <v>2022</v>
      </c>
      <c r="B110" s="1">
        <v>1</v>
      </c>
      <c r="C110">
        <v>1697944</v>
      </c>
      <c r="D110">
        <v>25215.491000000002</v>
      </c>
      <c r="E110">
        <v>96.810099702645687</v>
      </c>
      <c r="F110">
        <v>21636.633333333331</v>
      </c>
      <c r="G110">
        <v>3.8333333333333335</v>
      </c>
      <c r="H110">
        <v>0.12010752688172045</v>
      </c>
      <c r="I110">
        <v>9985.4688043478309</v>
      </c>
      <c r="J110">
        <v>35.200000000000003</v>
      </c>
      <c r="K110">
        <v>18303.3</v>
      </c>
      <c r="L110">
        <v>140.03109354413701</v>
      </c>
      <c r="M110">
        <v>63.133333333333333</v>
      </c>
      <c r="N110">
        <v>582709.25</v>
      </c>
      <c r="O110">
        <v>4253</v>
      </c>
      <c r="P110" s="1">
        <v>5.51</v>
      </c>
      <c r="Q110">
        <f t="shared" si="1"/>
        <v>2.5185858698857406</v>
      </c>
      <c r="T110">
        <v>94.453333333333333</v>
      </c>
      <c r="U110">
        <v>1</v>
      </c>
    </row>
    <row r="111" spans="1:21" x14ac:dyDescent="0.6">
      <c r="A111" s="1">
        <v>2022</v>
      </c>
      <c r="B111" s="1">
        <v>2</v>
      </c>
      <c r="C111">
        <v>1750773</v>
      </c>
      <c r="D111">
        <v>25805.791000000001</v>
      </c>
      <c r="E111">
        <v>102.57346833834129</v>
      </c>
      <c r="F111">
        <v>21690.733333333334</v>
      </c>
      <c r="G111">
        <v>3.6333333333333333</v>
      </c>
      <c r="H111">
        <v>0.76682795698924677</v>
      </c>
      <c r="I111">
        <v>9545.6422366522293</v>
      </c>
      <c r="J111">
        <v>34.200000000000003</v>
      </c>
      <c r="K111">
        <v>18555.599999999999</v>
      </c>
      <c r="L111">
        <v>136.26767676767699</v>
      </c>
      <c r="M111">
        <v>57.866666666666667</v>
      </c>
      <c r="N111">
        <v>533386.73333333328</v>
      </c>
      <c r="O111">
        <v>4596</v>
      </c>
      <c r="P111" s="1">
        <v>3.07</v>
      </c>
      <c r="Q111">
        <f t="shared" si="1"/>
        <v>2.5959064560912326</v>
      </c>
      <c r="T111">
        <v>108.72333333333331</v>
      </c>
      <c r="U111">
        <v>1</v>
      </c>
    </row>
    <row r="112" spans="1:21" x14ac:dyDescent="0.6">
      <c r="A112" s="1">
        <v>2022</v>
      </c>
      <c r="B112" s="1">
        <v>3</v>
      </c>
      <c r="C112">
        <v>1744552</v>
      </c>
      <c r="D112">
        <v>26272.010999999999</v>
      </c>
      <c r="E112">
        <v>108.30879965498275</v>
      </c>
      <c r="F112">
        <v>21593</v>
      </c>
      <c r="G112">
        <v>3.5333333333333332</v>
      </c>
      <c r="H112">
        <v>2.1869354838709669</v>
      </c>
      <c r="I112">
        <v>7760.5443537863102</v>
      </c>
      <c r="J112">
        <v>33.799999999999997</v>
      </c>
      <c r="K112">
        <v>19074.900000000001</v>
      </c>
      <c r="L112">
        <v>106.31791517661</v>
      </c>
      <c r="M112">
        <v>56.1</v>
      </c>
      <c r="N112">
        <v>455356.8833333333</v>
      </c>
      <c r="O112">
        <v>4798</v>
      </c>
      <c r="P112" s="1">
        <v>2.5</v>
      </c>
      <c r="Q112">
        <f t="shared" si="1"/>
        <v>2.6608041174935133</v>
      </c>
      <c r="T112">
        <v>93.183333333333337</v>
      </c>
      <c r="U112">
        <v>0</v>
      </c>
    </row>
    <row r="113" spans="1:21" x14ac:dyDescent="0.6">
      <c r="A113" s="1">
        <v>2022</v>
      </c>
      <c r="B113" s="1">
        <v>4</v>
      </c>
      <c r="C113">
        <v>1744439</v>
      </c>
      <c r="D113">
        <v>26734.276999999998</v>
      </c>
      <c r="E113">
        <v>108.19476173174604</v>
      </c>
      <c r="F113">
        <v>21357.899999999998</v>
      </c>
      <c r="G113">
        <v>3.5666666666666664</v>
      </c>
      <c r="H113">
        <v>3.6547311827956981</v>
      </c>
      <c r="I113">
        <v>8024.0118614718604</v>
      </c>
      <c r="J113">
        <v>33.6</v>
      </c>
      <c r="K113">
        <v>19442.3</v>
      </c>
      <c r="L113">
        <v>100.198773448773</v>
      </c>
      <c r="M113">
        <v>58.79999999999999</v>
      </c>
      <c r="N113">
        <v>391637.8</v>
      </c>
      <c r="O113">
        <v>5055</v>
      </c>
      <c r="P113" s="1">
        <v>0.85</v>
      </c>
      <c r="Q113">
        <f t="shared" si="1"/>
        <v>2.6834209524922081</v>
      </c>
      <c r="T113">
        <v>82.786666666666676</v>
      </c>
      <c r="U113">
        <v>0</v>
      </c>
    </row>
    <row r="114" spans="1:21" x14ac:dyDescent="0.6">
      <c r="A114" s="1">
        <v>2023</v>
      </c>
      <c r="B114" s="1">
        <v>1</v>
      </c>
      <c r="C114">
        <v>1736068</v>
      </c>
      <c r="D114">
        <v>27164.359</v>
      </c>
      <c r="E114">
        <v>103.37979685218154</v>
      </c>
      <c r="F114">
        <v>21058.733333333334</v>
      </c>
      <c r="G114">
        <v>3.5333333333333332</v>
      </c>
      <c r="H114">
        <v>4.5163440860215056</v>
      </c>
      <c r="I114">
        <v>8933.4147444005303</v>
      </c>
      <c r="J114">
        <v>33.200000000000003</v>
      </c>
      <c r="K114">
        <v>20147</v>
      </c>
      <c r="L114">
        <v>125.82835968379401</v>
      </c>
      <c r="M114">
        <v>64.600000000000009</v>
      </c>
      <c r="N114">
        <v>371552.14999999997</v>
      </c>
      <c r="O114">
        <v>5409</v>
      </c>
      <c r="P114" s="1">
        <v>1.87</v>
      </c>
      <c r="Q114">
        <f t="shared" si="1"/>
        <v>2.7336009243038122</v>
      </c>
      <c r="T114">
        <v>76.076666666666668</v>
      </c>
      <c r="U114">
        <v>0</v>
      </c>
    </row>
    <row r="115" spans="1:21" x14ac:dyDescent="0.6">
      <c r="A115" s="1">
        <v>2023</v>
      </c>
      <c r="B115" s="1">
        <v>2</v>
      </c>
      <c r="C115">
        <v>1743960</v>
      </c>
      <c r="D115">
        <v>27453.814999999999</v>
      </c>
      <c r="E115">
        <v>102.52537121598316</v>
      </c>
      <c r="F115">
        <v>20768.3</v>
      </c>
      <c r="G115">
        <v>3.5333333333333332</v>
      </c>
      <c r="H115">
        <v>4.9873799283154119</v>
      </c>
      <c r="I115">
        <v>8482.9437714097494</v>
      </c>
      <c r="J115">
        <v>32.9</v>
      </c>
      <c r="K115">
        <v>20460.3</v>
      </c>
      <c r="L115">
        <v>111.579216073781</v>
      </c>
      <c r="M115">
        <v>62.300000000000004</v>
      </c>
      <c r="N115">
        <v>358767.33333333331</v>
      </c>
      <c r="O115">
        <v>5467</v>
      </c>
      <c r="P115" s="1">
        <v>2.92</v>
      </c>
      <c r="Q115">
        <f t="shared" si="1"/>
        <v>2.8134220712934832</v>
      </c>
      <c r="T115">
        <v>73.760000000000005</v>
      </c>
      <c r="U115">
        <v>0</v>
      </c>
    </row>
    <row r="116" spans="1:21" x14ac:dyDescent="0.6">
      <c r="A116" s="1">
        <v>2023</v>
      </c>
      <c r="B116" s="1">
        <v>3</v>
      </c>
      <c r="C116">
        <v>1758809</v>
      </c>
      <c r="D116">
        <v>27967.697</v>
      </c>
      <c r="E116">
        <v>103.25184022321737</v>
      </c>
      <c r="F116">
        <v>20726.366666666665</v>
      </c>
      <c r="G116">
        <v>3.6666666666666665</v>
      </c>
      <c r="H116">
        <v>5.2600000000000016</v>
      </c>
      <c r="I116">
        <v>8367.0737060041392</v>
      </c>
      <c r="J116">
        <v>32.6</v>
      </c>
      <c r="K116">
        <v>20666.400000000001</v>
      </c>
      <c r="L116">
        <v>114.671152518978</v>
      </c>
      <c r="M116">
        <v>69.566666666666663</v>
      </c>
      <c r="N116">
        <v>348766.75</v>
      </c>
      <c r="O116">
        <v>6359</v>
      </c>
      <c r="P116" s="1">
        <v>2.0299999999999998</v>
      </c>
      <c r="Q116">
        <f t="shared" si="1"/>
        <v>2.8705345393407407</v>
      </c>
      <c r="T116">
        <v>82.296666666666667</v>
      </c>
      <c r="U116">
        <v>1</v>
      </c>
    </row>
    <row r="117" spans="1:21" x14ac:dyDescent="0.6">
      <c r="A117" s="1">
        <v>2023</v>
      </c>
      <c r="B117" s="1">
        <v>4</v>
      </c>
      <c r="C117">
        <v>1759295</v>
      </c>
      <c r="D117">
        <v>28296.967000000001</v>
      </c>
      <c r="E117">
        <v>104.52110858414142</v>
      </c>
      <c r="F117">
        <v>20687.933333333334</v>
      </c>
      <c r="G117">
        <v>3.7999999999999994</v>
      </c>
      <c r="H117">
        <v>5.3300000000000018</v>
      </c>
      <c r="I117">
        <v>8179.6147041847098</v>
      </c>
      <c r="J117">
        <v>32.6</v>
      </c>
      <c r="K117">
        <v>20913.5</v>
      </c>
      <c r="L117">
        <v>129.18253968253899</v>
      </c>
      <c r="M117">
        <v>64.933333333333337</v>
      </c>
      <c r="N117">
        <v>351814.68333333335</v>
      </c>
      <c r="O117">
        <v>6480</v>
      </c>
      <c r="P117" s="1">
        <v>2.67</v>
      </c>
      <c r="Q117">
        <f t="shared" si="1"/>
        <v>2.9471778115411382</v>
      </c>
      <c r="T117">
        <v>78.41</v>
      </c>
      <c r="U117">
        <v>0</v>
      </c>
    </row>
    <row r="118" spans="1:21" x14ac:dyDescent="0.6">
      <c r="P118" s="1"/>
    </row>
    <row r="119" spans="1:21" x14ac:dyDescent="0.6">
      <c r="P119" s="1"/>
    </row>
    <row r="120" spans="1:21" x14ac:dyDescent="0.6">
      <c r="P120" s="1"/>
    </row>
    <row r="121" spans="1:21" x14ac:dyDescent="0.6">
      <c r="P121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E372D-C18B-4C1A-8FD9-8256C5634C51}">
  <dimension ref="A1:AA362"/>
  <sheetViews>
    <sheetView tabSelected="1" zoomScaleNormal="100" workbookViewId="0">
      <selection activeCell="L11" sqref="L11"/>
    </sheetView>
  </sheetViews>
  <sheetFormatPr defaultRowHeight="16.899999999999999" x14ac:dyDescent="0.6"/>
  <cols>
    <col min="1" max="1" width="10.5625" bestFit="1" customWidth="1"/>
    <col min="17" max="20" width="9" style="1"/>
  </cols>
  <sheetData>
    <row r="1" spans="1:27" x14ac:dyDescent="0.6">
      <c r="A1" s="1" t="s">
        <v>12</v>
      </c>
      <c r="B1" s="1" t="s">
        <v>0</v>
      </c>
      <c r="C1" s="1" t="s">
        <v>1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19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28</v>
      </c>
      <c r="P1" s="1" t="s">
        <v>30</v>
      </c>
      <c r="Q1" s="1" t="s">
        <v>31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38</v>
      </c>
      <c r="W1" s="1" t="s">
        <v>43</v>
      </c>
      <c r="X1" s="1" t="s">
        <v>44</v>
      </c>
      <c r="Y1" s="1" t="s">
        <v>45</v>
      </c>
      <c r="Z1" s="1" t="s">
        <v>20</v>
      </c>
      <c r="AA1" s="1" t="s">
        <v>25</v>
      </c>
    </row>
    <row r="2" spans="1:27" x14ac:dyDescent="0.6">
      <c r="A2" s="3">
        <v>34700</v>
      </c>
      <c r="B2" s="1">
        <f t="shared" ref="B2:B65" si="0">YEAR(A2)</f>
        <v>1995</v>
      </c>
      <c r="C2" s="1">
        <v>1</v>
      </c>
      <c r="D2" s="1">
        <f t="shared" ref="D2:D65" si="1">MONTH(A2)</f>
        <v>1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1">
        <v>0</v>
      </c>
      <c r="U2" s="6"/>
      <c r="Z2">
        <v>0</v>
      </c>
      <c r="AA2">
        <v>0</v>
      </c>
    </row>
    <row r="3" spans="1:27" x14ac:dyDescent="0.6">
      <c r="A3" s="3">
        <v>34731</v>
      </c>
      <c r="B3" s="1">
        <f>YEAR(A3)</f>
        <v>1995</v>
      </c>
      <c r="C3" s="1">
        <v>1</v>
      </c>
      <c r="D3" s="1">
        <f t="shared" si="1"/>
        <v>2</v>
      </c>
      <c r="E3" s="6">
        <f>(monthly!E3-monthly!E2)/monthly!E2</f>
        <v>1.8674112952819531E-2</v>
      </c>
      <c r="F3" s="6">
        <f>(monthly!F3-monthly!F2)/monthly!F2</f>
        <v>-1.2055672072174178E-2</v>
      </c>
      <c r="G3" s="6">
        <f>(monthly!G3-monthly!G2)/monthly!G2</f>
        <v>-7.1584010995304084E-4</v>
      </c>
      <c r="H3" s="6">
        <f>(monthly!H3-monthly!H2)/monthly!H2</f>
        <v>-3.5714285714285587E-2</v>
      </c>
      <c r="I3" s="6">
        <f>(monthly!I3-monthly!I2)/monthly!I2</f>
        <v>7.0184251115094826E-2</v>
      </c>
      <c r="J3" s="6">
        <f>(archive!B4-archive!B3)/archive!B3</f>
        <v>4.0783034257748782E-3</v>
      </c>
      <c r="K3" s="6">
        <f>(monthly!J3-monthly!J2)/monthly!J2</f>
        <v>-4.4222495927281412E-2</v>
      </c>
      <c r="L3" s="6">
        <f>(monthly!K3-monthly!K2)/monthly!K2</f>
        <v>-3.0075187969925239E-3</v>
      </c>
      <c r="M3" s="6">
        <f>(monthly!L3-monthly!L2)/monthly!L2</f>
        <v>3.7586365730077633E-3</v>
      </c>
      <c r="N3" s="6">
        <f>(monthly!M3-monthly!M2)/monthly!M2</f>
        <v>0</v>
      </c>
      <c r="O3" s="6">
        <f>(monthly!N3-monthly!N2)/monthly!N2</f>
        <v>-2.5614754098360656E-2</v>
      </c>
      <c r="P3" s="6">
        <f>(monthly!O3-monthly!O2)/monthly!O2</f>
        <v>0</v>
      </c>
      <c r="Q3" s="6">
        <f>(monthly!P3-monthly!P2)/monthly!P2</f>
        <v>-0.21522309711286089</v>
      </c>
      <c r="R3" s="6"/>
      <c r="S3" s="6"/>
      <c r="T3" s="6"/>
      <c r="U3" s="6"/>
      <c r="V3" s="6"/>
      <c r="W3" s="6"/>
      <c r="X3" s="6"/>
      <c r="Y3" s="6"/>
      <c r="Z3" s="6">
        <f>(monthly!Y3-monthly!Y2)/monthly!Y2</f>
        <v>2.937915742793798E-2</v>
      </c>
      <c r="AA3">
        <v>1</v>
      </c>
    </row>
    <row r="4" spans="1:27" x14ac:dyDescent="0.6">
      <c r="A4" s="3">
        <v>34759</v>
      </c>
      <c r="B4" s="1">
        <f t="shared" si="0"/>
        <v>1995</v>
      </c>
      <c r="C4" s="1">
        <v>1</v>
      </c>
      <c r="D4" s="1">
        <f t="shared" si="1"/>
        <v>3</v>
      </c>
      <c r="E4" s="6">
        <f>(monthly!E4-monthly!E3)/monthly!E3</f>
        <v>-9.5467069125879656E-3</v>
      </c>
      <c r="F4" s="6">
        <f>(monthly!F4-monthly!F3)/monthly!F3</f>
        <v>-4.1044980324755065E-2</v>
      </c>
      <c r="G4" s="6">
        <f>(monthly!G4-monthly!G3)/monthly!G3</f>
        <v>3.4384939396539098E-4</v>
      </c>
      <c r="H4" s="6">
        <f>(monthly!H4-monthly!H3)/monthly!H3</f>
        <v>0</v>
      </c>
      <c r="I4" s="6">
        <f>(monthly!I4-monthly!I3)/monthly!I3</f>
        <v>1.0328111823282561E-2</v>
      </c>
      <c r="J4" s="6">
        <f>(archive!B5-archive!B4)/archive!B4</f>
        <v>2.4370430544273874E-3</v>
      </c>
      <c r="K4" s="6">
        <f>(monthly!J4-monthly!J3)/monthly!J3</f>
        <v>1.7148467031867252E-2</v>
      </c>
      <c r="L4" s="6">
        <f>(monthly!K4-monthly!K3)/monthly!K3</f>
        <v>-4.5248868778280113E-3</v>
      </c>
      <c r="M4" s="6">
        <f>(monthly!L4-monthly!L3)/monthly!L3</f>
        <v>4.6072798693075068E-3</v>
      </c>
      <c r="N4" s="6">
        <f>(monthly!M4-monthly!M3)/monthly!M3</f>
        <v>0</v>
      </c>
      <c r="O4" s="6">
        <f>(monthly!N4-monthly!N3)/monthly!N3</f>
        <v>-5.0473186119873788E-2</v>
      </c>
      <c r="P4" s="6">
        <f>(monthly!O4-monthly!O3)/monthly!O3</f>
        <v>3.1267389844380795E-6</v>
      </c>
      <c r="Q4" s="6">
        <f>(monthly!P4-monthly!P3)/monthly!P3</f>
        <v>0.37458193979933108</v>
      </c>
      <c r="R4" s="6"/>
      <c r="S4" s="6"/>
      <c r="T4" s="6"/>
      <c r="U4" s="6"/>
      <c r="V4" s="6"/>
      <c r="W4" s="6"/>
      <c r="X4" s="6"/>
      <c r="Y4" s="6"/>
      <c r="Z4" s="6">
        <f>(monthly!Y4-monthly!Y3)/monthly!Y3</f>
        <v>-1.6155088852989304E-3</v>
      </c>
      <c r="AA4">
        <v>0</v>
      </c>
    </row>
    <row r="5" spans="1:27" x14ac:dyDescent="0.6">
      <c r="A5" s="3">
        <v>34790</v>
      </c>
      <c r="B5" s="1">
        <f t="shared" si="0"/>
        <v>1995</v>
      </c>
      <c r="C5" s="1">
        <v>2</v>
      </c>
      <c r="D5" s="1">
        <f t="shared" si="1"/>
        <v>4</v>
      </c>
      <c r="E5" s="6">
        <f>(monthly!E5-monthly!E4)/monthly!E4</f>
        <v>4.1637874519392616E-3</v>
      </c>
      <c r="F5" s="6">
        <f>(monthly!F5-monthly!F4)/monthly!F4</f>
        <v>-2.2891475586764295E-2</v>
      </c>
      <c r="G5" s="6">
        <f>(monthly!G5-monthly!G4)/monthly!G4</f>
        <v>2.3201856148491618E-3</v>
      </c>
      <c r="H5" s="6">
        <f>(monthly!H5-monthly!H4)/monthly!H4</f>
        <v>7.4074074074073973E-2</v>
      </c>
      <c r="I5" s="6">
        <f>(monthly!I5-monthly!I4)/monthly!I4</f>
        <v>1.1860168043036143E-2</v>
      </c>
      <c r="J5" s="6">
        <f>(archive!B6-archive!B5)/archive!B5</f>
        <v>5.6726094003240564E-3</v>
      </c>
      <c r="K5" s="6">
        <f>(monthly!J5-monthly!J4)/monthly!J4</f>
        <v>-8.4890146196373219E-3</v>
      </c>
      <c r="L5" s="6">
        <f>(monthly!K5-monthly!K4)/monthly!K4</f>
        <v>-3.0303030303030732E-3</v>
      </c>
      <c r="M5" s="6">
        <f>(monthly!L5-monthly!L4)/monthly!L4</f>
        <v>-4.80540836835377E-3</v>
      </c>
      <c r="N5" s="6">
        <f>(monthly!M5-monthly!M4)/monthly!M4</f>
        <v>0</v>
      </c>
      <c r="O5" s="6">
        <f>(monthly!N5-monthly!N4)/monthly!N4</f>
        <v>2.4363233665559279E-2</v>
      </c>
      <c r="P5" s="6">
        <f>(monthly!O5-monthly!O4)/monthly!O4</f>
        <v>-5.9154336363846647E-7</v>
      </c>
      <c r="Q5" s="6">
        <f>(monthly!P5-monthly!P4)/monthly!P4</f>
        <v>-1.7031630170316302E-2</v>
      </c>
      <c r="R5" s="6"/>
      <c r="S5" s="6"/>
      <c r="T5" s="6"/>
      <c r="U5" s="6"/>
      <c r="V5" s="6"/>
      <c r="W5" s="6"/>
      <c r="X5" s="6"/>
      <c r="Y5" s="6"/>
      <c r="Z5" s="6">
        <f>(monthly!Y5-monthly!Y4)/monthly!Y4</f>
        <v>7.3354908306364583E-2</v>
      </c>
      <c r="AA5">
        <v>1</v>
      </c>
    </row>
    <row r="6" spans="1:27" x14ac:dyDescent="0.6">
      <c r="A6" s="3">
        <v>34820</v>
      </c>
      <c r="B6" s="1">
        <f t="shared" si="0"/>
        <v>1995</v>
      </c>
      <c r="C6" s="1">
        <v>2</v>
      </c>
      <c r="D6" s="1">
        <f t="shared" si="1"/>
        <v>5</v>
      </c>
      <c r="E6" s="6">
        <f>(monthly!E6-monthly!E5)/monthly!E5</f>
        <v>-1.464516356706779E-3</v>
      </c>
      <c r="F6" s="6">
        <f>(monthly!F6-monthly!F5)/monthly!F5</f>
        <v>1.1735192121222815E-2</v>
      </c>
      <c r="G6" s="6">
        <f>(monthly!G6-monthly!G5)/monthly!G5</f>
        <v>7.1444901691815272E-3</v>
      </c>
      <c r="H6" s="6">
        <f>(monthly!H6-monthly!H5)/monthly!H5</f>
        <v>-3.4482758620689689E-2</v>
      </c>
      <c r="I6" s="6">
        <f>(monthly!I6-monthly!I5)/monthly!I5</f>
        <v>-6.3335478892323138E-3</v>
      </c>
      <c r="J6" s="6">
        <f>(archive!B7-archive!B6)/archive!B6</f>
        <v>3.2232070910556462E-3</v>
      </c>
      <c r="K6" s="6">
        <f>(monthly!J6-monthly!J5)/monthly!J5</f>
        <v>-4.2598377626318601E-2</v>
      </c>
      <c r="L6" s="6">
        <f>(monthly!K6-monthly!K5)/monthly!K5</f>
        <v>-1.5197568389056888E-3</v>
      </c>
      <c r="M6" s="6">
        <f>(monthly!L6-monthly!L5)/monthly!L5</f>
        <v>1.1676795123652921E-2</v>
      </c>
      <c r="N6" s="6">
        <f>(monthly!M6-monthly!M5)/monthly!M5</f>
        <v>0</v>
      </c>
      <c r="O6" s="6">
        <f>(monthly!N6-monthly!N5)/monthly!N5</f>
        <v>-2.9189189189189221E-2</v>
      </c>
      <c r="P6" s="6">
        <f>(monthly!O6-monthly!O5)/monthly!O5</f>
        <v>-1.6901248960045024E-6</v>
      </c>
      <c r="Q6" s="6">
        <f>(monthly!P6-monthly!P5)/monthly!P5</f>
        <v>0.23762376237623761</v>
      </c>
      <c r="R6" s="6"/>
      <c r="S6" s="6"/>
      <c r="T6" s="6"/>
      <c r="U6" s="6"/>
      <c r="V6" s="6"/>
      <c r="W6" s="6"/>
      <c r="X6" s="6"/>
      <c r="Y6" s="6"/>
      <c r="Z6" s="6">
        <f>(monthly!Y6-monthly!Y5)/monthly!Y5</f>
        <v>-8.0402010050251334E-3</v>
      </c>
      <c r="AA6">
        <v>0</v>
      </c>
    </row>
    <row r="7" spans="1:27" x14ac:dyDescent="0.6">
      <c r="A7" s="3">
        <v>34851</v>
      </c>
      <c r="B7" s="1">
        <f t="shared" si="0"/>
        <v>1995</v>
      </c>
      <c r="C7" s="1">
        <v>2</v>
      </c>
      <c r="D7" s="1">
        <f t="shared" si="1"/>
        <v>6</v>
      </c>
      <c r="E7" s="6">
        <f>(monthly!E7-monthly!E6)/monthly!E6</f>
        <v>-3.7285080666537083E-3</v>
      </c>
      <c r="F7" s="6">
        <f>(monthly!F7-monthly!F6)/monthly!F6</f>
        <v>-6.034069072884474E-3</v>
      </c>
      <c r="G7" s="6">
        <f>(monthly!G7-monthly!G6)/monthly!G6</f>
        <v>7.0086828216333564E-3</v>
      </c>
      <c r="H7" s="6">
        <f>(monthly!H7-monthly!H6)/monthly!H6</f>
        <v>0</v>
      </c>
      <c r="I7" s="6">
        <f>(monthly!I7-monthly!I6)/monthly!I6</f>
        <v>-1.2812253954620164E-3</v>
      </c>
      <c r="J7" s="6">
        <f>(archive!B8-archive!B7)/archive!B7</f>
        <v>-8.0321285140557688E-4</v>
      </c>
      <c r="K7" s="6">
        <f>(monthly!J7-monthly!J6)/monthly!J6</f>
        <v>7.7974068805069588E-2</v>
      </c>
      <c r="L7" s="6">
        <f>(monthly!K7-monthly!K6)/monthly!K6</f>
        <v>-1.52207001522083E-3</v>
      </c>
      <c r="M7" s="6">
        <f>(monthly!L7-monthly!L6)/monthly!L6</f>
        <v>3.9562274286336829E-3</v>
      </c>
      <c r="N7" s="6">
        <f>(monthly!M7-monthly!M6)/monthly!M6</f>
        <v>0</v>
      </c>
      <c r="O7" s="6">
        <f>(monthly!N7-monthly!N6)/monthly!N6</f>
        <v>3.2293986636971111E-2</v>
      </c>
      <c r="P7" s="6">
        <f>(monthly!O7-monthly!O6)/monthly!O6</f>
        <v>-3.1267363421439134E-6</v>
      </c>
      <c r="Q7" s="6">
        <f>(monthly!P7-monthly!P6)/monthly!P6</f>
        <v>0.02</v>
      </c>
      <c r="R7" s="6"/>
      <c r="S7" s="6"/>
      <c r="T7" s="6"/>
      <c r="U7" s="6"/>
      <c r="V7" s="6"/>
      <c r="W7" s="6"/>
      <c r="X7" s="6"/>
      <c r="Y7" s="6"/>
      <c r="Z7" s="6">
        <f>(monthly!Y7-monthly!Y6)/monthly!Y6</f>
        <v>-6.5349544072948296E-2</v>
      </c>
      <c r="AA7">
        <v>0</v>
      </c>
    </row>
    <row r="8" spans="1:27" x14ac:dyDescent="0.6">
      <c r="A8" s="3">
        <v>34881</v>
      </c>
      <c r="B8" s="1">
        <f t="shared" si="0"/>
        <v>1995</v>
      </c>
      <c r="C8" s="1">
        <v>3</v>
      </c>
      <c r="D8" s="1">
        <f t="shared" si="1"/>
        <v>7</v>
      </c>
      <c r="E8" s="6">
        <f>(monthly!E8-monthly!E7)/monthly!E7</f>
        <v>-2.2383824051081945E-3</v>
      </c>
      <c r="F8" s="6">
        <f>(monthly!F8-monthly!F7)/monthly!F7</f>
        <v>-4.2412128140681517E-3</v>
      </c>
      <c r="G8" s="6">
        <f>(monthly!G8-monthly!G7)/monthly!G7</f>
        <v>5.2128828651131333E-3</v>
      </c>
      <c r="H8" s="6">
        <f>(monthly!H8-monthly!H7)/monthly!H7</f>
        <v>1.7857142857142953E-2</v>
      </c>
      <c r="I8" s="6">
        <f>(monthly!I8-monthly!I7)/monthly!I7</f>
        <v>-2.4894109552715624E-2</v>
      </c>
      <c r="J8" s="6">
        <f>(archive!B9-archive!B8)/archive!B8</f>
        <v>0</v>
      </c>
      <c r="K8" s="6">
        <f>(monthly!J8-monthly!J7)/monthly!J7</f>
        <v>2.9711366992207396E-2</v>
      </c>
      <c r="L8" s="6">
        <f>(monthly!K8-monthly!K7)/monthly!K7</f>
        <v>0</v>
      </c>
      <c r="M8" s="6">
        <f>(monthly!L8-monthly!L7)/monthly!L7</f>
        <v>3.4525767791615215E-3</v>
      </c>
      <c r="N8" s="6">
        <f>(monthly!M8-monthly!M7)/monthly!M7</f>
        <v>0</v>
      </c>
      <c r="O8" s="6">
        <f>(monthly!N8-monthly!N7)/monthly!N7</f>
        <v>1.8338727076591184E-2</v>
      </c>
      <c r="P8" s="6">
        <f>(monthly!O8-monthly!O7)/monthly!O7</f>
        <v>1.8591463408057218E-6</v>
      </c>
      <c r="Q8" s="6">
        <f>(monthly!P8-monthly!P7)/monthly!P7</f>
        <v>-2.3529411764705882E-2</v>
      </c>
      <c r="R8" s="6"/>
      <c r="S8" s="6"/>
      <c r="T8" s="6"/>
      <c r="U8" s="6"/>
      <c r="V8" s="6"/>
      <c r="W8" s="6"/>
      <c r="X8" s="6"/>
      <c r="Y8" s="6"/>
      <c r="Z8" s="6">
        <f>(monthly!Y8-monthly!Y7)/monthly!Y7</f>
        <v>-6.0704607046070516E-2</v>
      </c>
      <c r="AA8">
        <v>0</v>
      </c>
    </row>
    <row r="9" spans="1:27" x14ac:dyDescent="0.6">
      <c r="A9" s="3">
        <v>34912</v>
      </c>
      <c r="B9" s="1">
        <f t="shared" si="0"/>
        <v>1995</v>
      </c>
      <c r="C9" s="1">
        <v>3</v>
      </c>
      <c r="D9" s="1">
        <f t="shared" si="1"/>
        <v>8</v>
      </c>
      <c r="E9" s="6">
        <f>(monthly!E9-monthly!E8)/monthly!E8</f>
        <v>1.6745535412718785E-2</v>
      </c>
      <c r="F9" s="6">
        <f>(monthly!F9-monthly!F8)/monthly!F8</f>
        <v>3.3741019746027542E-2</v>
      </c>
      <c r="G9" s="6">
        <f>(monthly!G9-monthly!G8)/monthly!G8</f>
        <v>6.0548298480685957E-3</v>
      </c>
      <c r="H9" s="6">
        <f>(monthly!H9-monthly!H8)/monthly!H8</f>
        <v>0</v>
      </c>
      <c r="I9" s="6">
        <f>(monthly!I9-monthly!I8)/monthly!I8</f>
        <v>-1.9954798522683184E-2</v>
      </c>
      <c r="J9" s="6">
        <f>(archive!B10-archive!B9)/archive!B9</f>
        <v>0</v>
      </c>
      <c r="K9" s="6">
        <f>(monthly!J9-monthly!J8)/monthly!J8</f>
        <v>-1.1803819683639626E-2</v>
      </c>
      <c r="L9" s="6">
        <f>(monthly!K9-monthly!K8)/monthly!K8</f>
        <v>-3.0487804878047051E-3</v>
      </c>
      <c r="M9" s="6">
        <f>(monthly!L9-monthly!L8)/monthly!L8</f>
        <v>2.792189076235769E-3</v>
      </c>
      <c r="N9" s="6">
        <f>(monthly!M9-monthly!M8)/monthly!M8</f>
        <v>0</v>
      </c>
      <c r="O9" s="6">
        <f>(monthly!N9-monthly!N8)/monthly!N8</f>
        <v>1.9067796610169462E-2</v>
      </c>
      <c r="P9" s="6">
        <f>(monthly!O9-monthly!O8)/monthly!O8</f>
        <v>1.1830909264531525E-5</v>
      </c>
      <c r="Q9" s="6">
        <f>(monthly!P9-monthly!P8)/monthly!P8</f>
        <v>-0.28714859437751006</v>
      </c>
      <c r="R9" s="6"/>
      <c r="S9" s="6"/>
      <c r="T9" s="6"/>
      <c r="U9" s="6"/>
      <c r="V9" s="6"/>
      <c r="W9" s="6"/>
      <c r="X9" s="6"/>
      <c r="Y9" s="6"/>
      <c r="Z9" s="6">
        <f>(monthly!Y9-monthly!Y8)/monthly!Y8</f>
        <v>3.9815349105597309E-2</v>
      </c>
      <c r="AA9">
        <v>1</v>
      </c>
    </row>
    <row r="10" spans="1:27" x14ac:dyDescent="0.6">
      <c r="A10" s="3">
        <v>34943</v>
      </c>
      <c r="B10" s="1">
        <f t="shared" si="0"/>
        <v>1995</v>
      </c>
      <c r="C10" s="1">
        <v>3</v>
      </c>
      <c r="D10" s="1">
        <f t="shared" si="1"/>
        <v>9</v>
      </c>
      <c r="E10" s="6">
        <f>(monthly!E10-monthly!E9)/monthly!E9</f>
        <v>2.5690697568702597E-2</v>
      </c>
      <c r="F10" s="6">
        <f>(monthly!F10-monthly!F9)/monthly!F9</f>
        <v>1.2753541527780105E-2</v>
      </c>
      <c r="G10" s="6">
        <f>(monthly!G10-monthly!G9)/monthly!G9</f>
        <v>3.6500417943716658E-3</v>
      </c>
      <c r="H10" s="6">
        <f>(monthly!H10-monthly!H9)/monthly!H9</f>
        <v>-1.75438596491229E-2</v>
      </c>
      <c r="I10" s="6">
        <f>(monthly!I10-monthly!I9)/monthly!I9</f>
        <v>1.211916680728138E-2</v>
      </c>
      <c r="J10" s="6">
        <f>(archive!B11-archive!B10)/archive!B10</f>
        <v>-8.0385852090039006E-4</v>
      </c>
      <c r="K10" s="6">
        <f>(monthly!J10-monthly!J9)/monthly!J9</f>
        <v>-4.2666231138885659E-2</v>
      </c>
      <c r="L10" s="6">
        <f>(monthly!K10-monthly!K9)/monthly!K9</f>
        <v>-1.5290519877677144E-3</v>
      </c>
      <c r="M10" s="6">
        <f>(monthly!L10-monthly!L9)/monthly!L9</f>
        <v>3.9161442147053341E-3</v>
      </c>
      <c r="N10" s="6">
        <f>(monthly!M10-monthly!M9)/monthly!M9</f>
        <v>0</v>
      </c>
      <c r="O10" s="6">
        <f>(monthly!N10-monthly!N9)/monthly!N9</f>
        <v>-7.5883575883575846E-2</v>
      </c>
      <c r="P10" s="6">
        <f>(monthly!O10-monthly!O9)/monthly!O9</f>
        <v>-9.6336264264796844E-6</v>
      </c>
      <c r="Q10" s="6">
        <f>(monthly!P10-monthly!P9)/monthly!P9</f>
        <v>-0.10985915492957747</v>
      </c>
      <c r="R10" s="6"/>
      <c r="S10" s="6"/>
      <c r="T10" s="6"/>
      <c r="U10" s="6"/>
      <c r="V10" s="6"/>
      <c r="W10" s="6"/>
      <c r="X10" s="6"/>
      <c r="Y10" s="6"/>
      <c r="Z10" s="6">
        <f>(monthly!Y10-monthly!Y9)/monthly!Y9</f>
        <v>1.1653718091010037E-2</v>
      </c>
      <c r="AA10">
        <v>1</v>
      </c>
    </row>
    <row r="11" spans="1:27" x14ac:dyDescent="0.6">
      <c r="A11" s="3">
        <v>34973</v>
      </c>
      <c r="B11" s="1">
        <f t="shared" si="0"/>
        <v>1995</v>
      </c>
      <c r="C11" s="1">
        <v>4</v>
      </c>
      <c r="D11" s="1">
        <f t="shared" si="1"/>
        <v>10</v>
      </c>
      <c r="E11" s="6">
        <f>(monthly!E11-monthly!E10)/monthly!E10</f>
        <v>-1.9630036205450591E-2</v>
      </c>
      <c r="F11" s="6">
        <f>(monthly!F11-monthly!F10)/monthly!F10</f>
        <v>-1.8904268712475615E-2</v>
      </c>
      <c r="G11" s="6">
        <f>(monthly!G11-monthly!G10)/monthly!G10</f>
        <v>3.1370589378418652E-3</v>
      </c>
      <c r="H11" s="6">
        <f>(monthly!H11-monthly!H10)/monthly!H10</f>
        <v>-1.7857142857142794E-2</v>
      </c>
      <c r="I11" s="6">
        <f>(monthly!I11-monthly!I10)/monthly!I10</f>
        <v>-8.3618297476627905E-3</v>
      </c>
      <c r="J11" s="6">
        <f>(archive!B12-archive!B11)/archive!B11</f>
        <v>6.4360418342718998E-3</v>
      </c>
      <c r="K11" s="6">
        <f>(monthly!J11-monthly!J10)/monthly!J10</f>
        <v>-3.4481859856123551E-2</v>
      </c>
      <c r="L11" s="6">
        <f>(monthly!K11-monthly!K10)/monthly!K10</f>
        <v>-3.0627871362940711E-3</v>
      </c>
      <c r="M11" s="6">
        <f>(monthly!L11-monthly!L10)/monthly!L10</f>
        <v>3.6861411827861438E-3</v>
      </c>
      <c r="N11" s="6">
        <f>(monthly!M11-monthly!M10)/monthly!M10</f>
        <v>0</v>
      </c>
      <c r="O11" s="6">
        <f>(monthly!N11-monthly!N10)/monthly!N10</f>
        <v>1.4623172103487032E-2</v>
      </c>
      <c r="P11" s="6">
        <f>(monthly!O11-monthly!O10)/monthly!O10</f>
        <v>-2.1971640359512925E-6</v>
      </c>
      <c r="Q11" s="6">
        <f>(monthly!P11-monthly!P10)/monthly!P10</f>
        <v>0.14240506329113925</v>
      </c>
      <c r="R11" s="6"/>
      <c r="S11" s="6"/>
      <c r="T11" s="6"/>
      <c r="U11" s="6"/>
      <c r="V11" s="6"/>
      <c r="W11" s="6"/>
      <c r="X11" s="6"/>
      <c r="Y11" s="6"/>
      <c r="Z11" s="6">
        <f>(monthly!Y11-monthly!Y10)/monthly!Y10</f>
        <v>-4.3883708173340683E-2</v>
      </c>
      <c r="AA11">
        <v>0</v>
      </c>
    </row>
    <row r="12" spans="1:27" x14ac:dyDescent="0.6">
      <c r="A12" s="3">
        <v>35004</v>
      </c>
      <c r="B12" s="1">
        <f t="shared" si="0"/>
        <v>1995</v>
      </c>
      <c r="C12" s="1">
        <v>4</v>
      </c>
      <c r="D12" s="1">
        <f t="shared" si="1"/>
        <v>11</v>
      </c>
      <c r="E12" s="6">
        <f>(monthly!E12-monthly!E11)/monthly!E11</f>
        <v>4.7293161965169975E-4</v>
      </c>
      <c r="F12" s="6">
        <f>(monthly!F12-monthly!F11)/monthly!F11</f>
        <v>1.131640369613609E-3</v>
      </c>
      <c r="G12" s="6">
        <f>(monthly!G12-monthly!G11)/monthly!G11</f>
        <v>1.798859799634693E-3</v>
      </c>
      <c r="H12" s="6">
        <f>(monthly!H12-monthly!H11)/monthly!H11</f>
        <v>1.8181818181818118E-2</v>
      </c>
      <c r="I12" s="6">
        <f>(monthly!I12-monthly!I11)/monthly!I11</f>
        <v>8.1427930957184789E-3</v>
      </c>
      <c r="J12" s="6">
        <f>(archive!B13-archive!B12)/archive!B12</f>
        <v>0</v>
      </c>
      <c r="K12" s="6">
        <f>(monthly!J12-monthly!J11)/monthly!J11</f>
        <v>6.1048647822314665E-2</v>
      </c>
      <c r="L12" s="6">
        <f>(monthly!K12-monthly!K11)/monthly!K11</f>
        <v>0</v>
      </c>
      <c r="M12" s="6">
        <f>(monthly!L12-monthly!L11)/monthly!L11</f>
        <v>2.6563976395499521E-3</v>
      </c>
      <c r="N12" s="6">
        <f>(monthly!M12-monthly!M11)/monthly!M11</f>
        <v>0</v>
      </c>
      <c r="O12" s="6">
        <f>(monthly!N12-monthly!N11)/monthly!N11</f>
        <v>-2.2172949002217293E-2</v>
      </c>
      <c r="P12" s="6">
        <f>(monthly!O12-monthly!O11)/monthly!O11</f>
        <v>-1.0563311843331719E-5</v>
      </c>
      <c r="Q12" s="6">
        <f>(monthly!P12-monthly!P11)/monthly!P11</f>
        <v>-0.33795013850415512</v>
      </c>
      <c r="R12" s="6"/>
      <c r="S12" s="6"/>
      <c r="T12" s="6"/>
      <c r="U12" s="6"/>
      <c r="V12" s="6"/>
      <c r="W12" s="6"/>
      <c r="X12" s="6"/>
      <c r="Y12" s="6"/>
      <c r="Z12" s="6">
        <f>(monthly!Y12-monthly!Y11)/monthly!Y11</f>
        <v>3.2128514056224827E-2</v>
      </c>
      <c r="AA12">
        <v>1</v>
      </c>
    </row>
    <row r="13" spans="1:27" x14ac:dyDescent="0.6">
      <c r="A13" s="3">
        <v>35034</v>
      </c>
      <c r="B13" s="1">
        <f t="shared" si="0"/>
        <v>1995</v>
      </c>
      <c r="C13" s="1">
        <v>4</v>
      </c>
      <c r="D13" s="1">
        <f t="shared" si="1"/>
        <v>12</v>
      </c>
      <c r="E13" s="6">
        <f>(monthly!E13-monthly!E12)/monthly!E12</f>
        <v>3.4688429775046575E-2</v>
      </c>
      <c r="F13" s="6">
        <f>(monthly!F13-monthly!F12)/monthly!F12</f>
        <v>1.063731448716927E-2</v>
      </c>
      <c r="G13" s="6">
        <f>(monthly!G13-monthly!G12)/monthly!G12</f>
        <v>2.6520069615182489E-3</v>
      </c>
      <c r="H13" s="6">
        <f>(monthly!H13-monthly!H12)/monthly!H12</f>
        <v>0</v>
      </c>
      <c r="I13" s="6">
        <f>(monthly!I13-monthly!I12)/monthly!I12</f>
        <v>-3.4648374311396571E-2</v>
      </c>
      <c r="J13" s="6">
        <f>(archive!B14-archive!B13)/archive!B13</f>
        <v>1.5987210231814776E-3</v>
      </c>
      <c r="K13" s="6">
        <f>(monthly!J13-monthly!J12)/monthly!J12</f>
        <v>-2.1266429578221013E-2</v>
      </c>
      <c r="L13" s="6">
        <f>(monthly!K13-monthly!K12)/monthly!K12</f>
        <v>0</v>
      </c>
      <c r="M13" s="6">
        <f>(monthly!L13-monthly!L12)/monthly!L12</f>
        <v>3.2361308677097828E-3</v>
      </c>
      <c r="N13" s="6">
        <f>(monthly!M13-monthly!M12)/monthly!M12</f>
        <v>0</v>
      </c>
      <c r="O13" s="6">
        <f>(monthly!N13-monthly!N12)/monthly!N12</f>
        <v>3.174603174603171E-2</v>
      </c>
      <c r="P13" s="6">
        <f>(monthly!O13-monthly!O12)/monthly!O12</f>
        <v>-1.6309925772975606E-5</v>
      </c>
      <c r="Q13" s="6">
        <f>(monthly!P13-monthly!P12)/monthly!P12</f>
        <v>-0.16736401673640167</v>
      </c>
      <c r="R13" s="6"/>
      <c r="S13" s="6"/>
      <c r="T13" s="6"/>
      <c r="U13" s="6"/>
      <c r="V13" s="6"/>
      <c r="W13" s="6"/>
      <c r="X13" s="6"/>
      <c r="Y13" s="6"/>
      <c r="Z13" s="6">
        <f>(monthly!Y13-monthly!Y12)/monthly!Y12</f>
        <v>5.7809894385770028E-2</v>
      </c>
      <c r="AA13">
        <v>1</v>
      </c>
    </row>
    <row r="14" spans="1:27" x14ac:dyDescent="0.6">
      <c r="A14" s="3">
        <v>35065</v>
      </c>
      <c r="B14" s="1">
        <f t="shared" si="0"/>
        <v>1996</v>
      </c>
      <c r="C14" s="1">
        <v>1</v>
      </c>
      <c r="D14" s="1">
        <f t="shared" si="1"/>
        <v>1</v>
      </c>
      <c r="E14" s="6">
        <f>(monthly!E14-monthly!E13)/monthly!E13</f>
        <v>-3.9847623654613619E-2</v>
      </c>
      <c r="F14" s="6">
        <f>(monthly!F14-monthly!F13)/monthly!F13</f>
        <v>1.3008869846815051E-2</v>
      </c>
      <c r="G14" s="6">
        <f>(monthly!G14-monthly!G13)/monthly!G13</f>
        <v>5.0695688111310347E-3</v>
      </c>
      <c r="H14" s="6">
        <f>(monthly!H14-monthly!H13)/monthly!H13</f>
        <v>0</v>
      </c>
      <c r="I14" s="6">
        <f>(monthly!I14-monthly!I13)/monthly!I13</f>
        <v>-6.6221352067254722E-3</v>
      </c>
      <c r="J14" s="6">
        <f>(archive!B15-archive!B14)/archive!B14</f>
        <v>3.9904229848363925E-3</v>
      </c>
      <c r="K14" s="6">
        <f>(monthly!J14-monthly!J13)/monthly!J13</f>
        <v>-0.10732971468035359</v>
      </c>
      <c r="L14" s="6">
        <f>(monthly!K14-monthly!K13)/monthly!K13</f>
        <v>-4.6082949308755327E-3</v>
      </c>
      <c r="M14" s="6">
        <f>(monthly!L14-monthly!L13)/monthly!L13</f>
        <v>3.5269930169083952E-3</v>
      </c>
      <c r="N14" s="6">
        <f>(monthly!M14-monthly!M13)/monthly!M13</f>
        <v>5.7049714751426332E-2</v>
      </c>
      <c r="O14" s="6">
        <f>(monthly!N14-monthly!N13)/monthly!N13</f>
        <v>-1.8681318681318712E-2</v>
      </c>
      <c r="P14" s="6">
        <f>(monthly!O14-monthly!O13)/monthly!O13</f>
        <v>-2.1296208970532329E-5</v>
      </c>
      <c r="Q14" s="6">
        <f>(monthly!P14-monthly!P13)/monthly!P13</f>
        <v>9.0452261306532666E-2</v>
      </c>
      <c r="R14" s="6"/>
      <c r="S14" s="6"/>
      <c r="T14" s="6"/>
      <c r="U14" s="6"/>
      <c r="V14" s="6"/>
      <c r="W14" s="6"/>
      <c r="X14" s="6"/>
      <c r="Y14" s="6"/>
      <c r="Z14" s="6">
        <f>(monthly!Y14-monthly!Y13)/monthly!Y13</f>
        <v>-9.4587493431423919E-3</v>
      </c>
      <c r="AA14">
        <v>0</v>
      </c>
    </row>
    <row r="15" spans="1:27" x14ac:dyDescent="0.6">
      <c r="A15" s="3">
        <v>35096</v>
      </c>
      <c r="B15" s="1">
        <f t="shared" si="0"/>
        <v>1996</v>
      </c>
      <c r="C15" s="1">
        <v>1</v>
      </c>
      <c r="D15" s="1">
        <f t="shared" si="1"/>
        <v>2</v>
      </c>
      <c r="E15" s="6">
        <f>(monthly!E15-monthly!E14)/monthly!E14</f>
        <v>-2.7576603620435097E-2</v>
      </c>
      <c r="F15" s="6">
        <f>(monthly!F15-monthly!F14)/monthly!F14</f>
        <v>2.0676870787532599E-3</v>
      </c>
      <c r="G15" s="6">
        <f>(monthly!G15-monthly!G14)/monthly!G14</f>
        <v>3.8104114696126787E-3</v>
      </c>
      <c r="H15" s="6">
        <f>(monthly!H15-monthly!H14)/monthly!H14</f>
        <v>-1.7857142857142794E-2</v>
      </c>
      <c r="I15" s="6">
        <f>(monthly!I15-monthly!I14)/monthly!I14</f>
        <v>-6.1161871675605217E-2</v>
      </c>
      <c r="J15" s="6">
        <f>(archive!B16-archive!B15)/archive!B15</f>
        <v>-7.9491255961839681E-4</v>
      </c>
      <c r="K15" s="6">
        <f>(monthly!J15-monthly!J14)/monthly!J14</f>
        <v>-2.3160540386135454E-2</v>
      </c>
      <c r="L15" s="6">
        <f>(monthly!K15-monthly!K14)/monthly!K14</f>
        <v>-4.629629629629586E-3</v>
      </c>
      <c r="M15" s="6">
        <f>(monthly!L15-monthly!L14)/monthly!L14</f>
        <v>9.2721781671111416E-3</v>
      </c>
      <c r="N15" s="6">
        <f>(monthly!M15-monthly!M14)/monthly!M14</f>
        <v>0</v>
      </c>
      <c r="O15" s="6">
        <f>(monthly!N15-monthly!N14)/monthly!N14</f>
        <v>-8.9585666293392745E-3</v>
      </c>
      <c r="P15" s="6">
        <f>(monthly!O15-monthly!O14)/monthly!O14</f>
        <v>-1.1831479171526024E-5</v>
      </c>
      <c r="Q15" s="6">
        <f>(monthly!P15-monthly!P14)/monthly!P14</f>
        <v>0</v>
      </c>
      <c r="R15" s="6"/>
      <c r="S15" s="6"/>
      <c r="T15" s="6"/>
      <c r="U15" s="6"/>
      <c r="V15" s="6"/>
      <c r="W15" s="6"/>
      <c r="X15" s="6"/>
      <c r="Y15" s="6"/>
      <c r="Z15" s="6">
        <f>(monthly!Y15-monthly!Y14)/monthly!Y14</f>
        <v>1.2732095490716097E-2</v>
      </c>
      <c r="AA15">
        <v>1</v>
      </c>
    </row>
    <row r="16" spans="1:27" x14ac:dyDescent="0.6">
      <c r="A16" s="3">
        <v>35125</v>
      </c>
      <c r="B16" s="1">
        <f t="shared" si="0"/>
        <v>1996</v>
      </c>
      <c r="C16" s="1">
        <v>1</v>
      </c>
      <c r="D16" s="1">
        <f t="shared" si="1"/>
        <v>3</v>
      </c>
      <c r="E16" s="6">
        <f>(monthly!E16-monthly!E15)/monthly!E15</f>
        <v>7.5275239260272006E-2</v>
      </c>
      <c r="F16" s="6">
        <f>(monthly!F16-monthly!F15)/monthly!F15</f>
        <v>2.573664926735799E-3</v>
      </c>
      <c r="G16" s="6">
        <f>(monthly!G16-monthly!G15)/monthly!G15</f>
        <v>6.8545524059205601E-3</v>
      </c>
      <c r="H16" s="6">
        <f>(monthly!H16-monthly!H15)/monthly!H15</f>
        <v>0</v>
      </c>
      <c r="I16" s="6">
        <f>(monthly!I16-monthly!I15)/monthly!I15</f>
        <v>1.7171228983075749E-2</v>
      </c>
      <c r="J16" s="6">
        <f>(archive!B17-archive!B16)/archive!B16</f>
        <v>2.3866348448687122E-3</v>
      </c>
      <c r="K16" s="6">
        <f>(monthly!J16-monthly!J15)/monthly!J15</f>
        <v>7.3421111963859953E-3</v>
      </c>
      <c r="L16" s="6">
        <f>(monthly!K16-monthly!K15)/monthly!K15</f>
        <v>-4.6511627906976301E-3</v>
      </c>
      <c r="M16" s="6">
        <f>(monthly!L16-monthly!L15)/monthly!L15</f>
        <v>6.2296573688446176E-3</v>
      </c>
      <c r="N16" s="6">
        <f>(monthly!M16-monthly!M15)/monthly!M15</f>
        <v>0</v>
      </c>
      <c r="O16" s="6">
        <f>(monthly!N16-monthly!N15)/monthly!N15</f>
        <v>5.8757062146892684E-2</v>
      </c>
      <c r="P16" s="6">
        <f>(monthly!O16-monthly!O15)/monthly!O15</f>
        <v>-8.6506038351356256E-4</v>
      </c>
      <c r="Q16" s="6">
        <f>(monthly!P16-monthly!P15)/monthly!P15</f>
        <v>0.15668202764976957</v>
      </c>
      <c r="R16" s="6"/>
      <c r="S16" s="6"/>
      <c r="T16" s="6"/>
      <c r="U16" s="6"/>
      <c r="V16" s="6"/>
      <c r="W16" s="6"/>
      <c r="X16" s="6"/>
      <c r="Y16" s="6"/>
      <c r="Z16" s="6">
        <f>(monthly!Y16-monthly!Y15)/monthly!Y15</f>
        <v>0.11733892090099521</v>
      </c>
      <c r="AA16">
        <v>1</v>
      </c>
    </row>
    <row r="17" spans="1:27" x14ac:dyDescent="0.6">
      <c r="A17" s="3">
        <v>35156</v>
      </c>
      <c r="B17" s="1">
        <f t="shared" si="0"/>
        <v>1996</v>
      </c>
      <c r="C17" s="1">
        <v>2</v>
      </c>
      <c r="D17" s="1">
        <f t="shared" si="1"/>
        <v>4</v>
      </c>
      <c r="E17" s="6">
        <f>(monthly!E17-monthly!E16)/monthly!E16</f>
        <v>-2.8581753451425742E-2</v>
      </c>
      <c r="F17" s="6">
        <f>(monthly!F17-monthly!F16)/monthly!F16</f>
        <v>1.0693940909274884E-2</v>
      </c>
      <c r="G17" s="6">
        <f>(monthly!G17-monthly!G16)/monthly!G16</f>
        <v>2.9292901895900964E-3</v>
      </c>
      <c r="H17" s="6">
        <f>(monthly!H17-monthly!H16)/monthly!H16</f>
        <v>1.8181818181818118E-2</v>
      </c>
      <c r="I17" s="6">
        <f>(monthly!I17-monthly!I16)/monthly!I16</f>
        <v>-1.7034923718181938E-2</v>
      </c>
      <c r="J17" s="6">
        <f>(archive!B18-archive!B17)/archive!B17</f>
        <v>6.3492063492063266E-3</v>
      </c>
      <c r="K17" s="6">
        <f>(monthly!J17-monthly!J16)/monthly!J16</f>
        <v>1.2025286928076712E-2</v>
      </c>
      <c r="L17" s="6">
        <f>(monthly!K17-monthly!K16)/monthly!K16</f>
        <v>-3.1152647975078323E-3</v>
      </c>
      <c r="M17" s="6">
        <f>(monthly!L17-monthly!L16)/monthly!L16</f>
        <v>-3.0607631038919439E-3</v>
      </c>
      <c r="N17" s="6">
        <f>(monthly!M17-monthly!M16)/monthly!M16</f>
        <v>0</v>
      </c>
      <c r="O17" s="6">
        <f>(monthly!N17-monthly!N16)/monthly!N16</f>
        <v>-1.0672358591248666E-2</v>
      </c>
      <c r="P17" s="6">
        <f>(monthly!O17-monthly!O16)/monthly!O16</f>
        <v>-6.01938817491845E-3</v>
      </c>
      <c r="Q17" s="6">
        <f>(monthly!P17-monthly!P16)/monthly!P16</f>
        <v>8.7649402390438252E-2</v>
      </c>
      <c r="R17" s="6"/>
      <c r="S17" s="6"/>
      <c r="T17" s="6"/>
      <c r="U17" s="6"/>
      <c r="V17" s="6"/>
      <c r="W17" s="6"/>
      <c r="X17" s="6"/>
      <c r="Y17" s="6"/>
      <c r="Z17" s="6">
        <f>(monthly!Y17-monthly!Y16)/monthly!Y16</f>
        <v>0.10173464603844359</v>
      </c>
      <c r="AA17">
        <v>1</v>
      </c>
    </row>
    <row r="18" spans="1:27" x14ac:dyDescent="0.6">
      <c r="A18" s="3">
        <v>35186</v>
      </c>
      <c r="B18" s="1">
        <f t="shared" si="0"/>
        <v>1996</v>
      </c>
      <c r="C18" s="1">
        <v>2</v>
      </c>
      <c r="D18" s="1">
        <f t="shared" si="1"/>
        <v>5</v>
      </c>
      <c r="E18" s="6">
        <f>(monthly!E18-monthly!E17)/monthly!E17</f>
        <v>2.8864701019564617E-2</v>
      </c>
      <c r="F18" s="6">
        <f>(monthly!F18-monthly!F17)/monthly!F17</f>
        <v>9.7801527977143515E-3</v>
      </c>
      <c r="G18" s="6">
        <f>(monthly!G18-monthly!G17)/monthly!G17</f>
        <v>3.2182167293182498E-3</v>
      </c>
      <c r="H18" s="6">
        <f>(monthly!H18-monthly!H17)/monthly!H17</f>
        <v>0</v>
      </c>
      <c r="I18" s="6">
        <f>(monthly!I18-monthly!I17)/monthly!I17</f>
        <v>2.2004895008450689E-3</v>
      </c>
      <c r="J18" s="6">
        <f>(archive!B19-archive!B18)/archive!B18</f>
        <v>4.7318611987382381E-3</v>
      </c>
      <c r="K18" s="6">
        <f>(monthly!J18-monthly!J17)/monthly!J17</f>
        <v>2.4896918506196498E-2</v>
      </c>
      <c r="L18" s="6">
        <f>(monthly!K18-monthly!K17)/monthly!K17</f>
        <v>-1.5625000000000222E-3</v>
      </c>
      <c r="M18" s="6">
        <f>(monthly!L18-monthly!L17)/monthly!L17</f>
        <v>1.4373931549384159E-2</v>
      </c>
      <c r="N18" s="6">
        <f>(monthly!M18-monthly!M17)/monthly!M17</f>
        <v>0</v>
      </c>
      <c r="O18" s="6">
        <f>(monthly!N18-monthly!N17)/monthly!N17</f>
        <v>-3.5598705501618089E-2</v>
      </c>
      <c r="P18" s="6">
        <f>(monthly!O18-monthly!O17)/monthly!O17</f>
        <v>-2.0607081769677339E-3</v>
      </c>
      <c r="Q18" s="6">
        <f>(monthly!P18-monthly!P17)/monthly!P17</f>
        <v>-9.5238095238095233E-2</v>
      </c>
      <c r="R18" s="6"/>
      <c r="S18" s="6"/>
      <c r="T18" s="6"/>
      <c r="U18" s="6"/>
      <c r="V18" s="6"/>
      <c r="W18" s="6"/>
      <c r="X18" s="6"/>
      <c r="Y18" s="6"/>
      <c r="Z18" s="6">
        <f>(monthly!Y18-monthly!Y17)/monthly!Y17</f>
        <v>-9.9148936170212698E-2</v>
      </c>
      <c r="AA18">
        <v>0</v>
      </c>
    </row>
    <row r="19" spans="1:27" x14ac:dyDescent="0.6">
      <c r="A19" s="3">
        <v>35217</v>
      </c>
      <c r="B19" s="1">
        <f t="shared" si="0"/>
        <v>1996</v>
      </c>
      <c r="C19" s="1">
        <v>2</v>
      </c>
      <c r="D19" s="1">
        <f t="shared" si="1"/>
        <v>6</v>
      </c>
      <c r="E19" s="6">
        <f>(monthly!E19-monthly!E18)/monthly!E18</f>
        <v>3.0331436223635755E-3</v>
      </c>
      <c r="F19" s="6">
        <f>(monthly!F19-monthly!F18)/monthly!F18</f>
        <v>-2.1563519011331338E-3</v>
      </c>
      <c r="G19" s="6">
        <f>(monthly!G19-monthly!G18)/monthly!G18</f>
        <v>3.4774638775070333E-3</v>
      </c>
      <c r="H19" s="6">
        <f>(monthly!H19-monthly!H18)/monthly!H18</f>
        <v>-5.3571428571428541E-2</v>
      </c>
      <c r="I19" s="6">
        <f>(monthly!I19-monthly!I18)/monthly!I18</f>
        <v>7.291474110132052E-3</v>
      </c>
      <c r="J19" s="6">
        <f>(archive!B20-archive!B19)/archive!B19</f>
        <v>-2.3547880690738725E-3</v>
      </c>
      <c r="K19" s="6">
        <f>(monthly!J19-monthly!J18)/monthly!J18</f>
        <v>-0.1809721820243605</v>
      </c>
      <c r="L19" s="6">
        <f>(monthly!K19-monthly!K18)/monthly!K18</f>
        <v>-1.5649452269170803E-3</v>
      </c>
      <c r="M19" s="6">
        <f>(monthly!L19-monthly!L18)/monthly!L18</f>
        <v>5.950128976784241E-3</v>
      </c>
      <c r="N19" s="6">
        <f>(monthly!M19-monthly!M18)/monthly!M18</f>
        <v>0</v>
      </c>
      <c r="O19" s="6">
        <f>(monthly!N19-monthly!N18)/monthly!N18</f>
        <v>3.3557046979865772E-2</v>
      </c>
      <c r="P19" s="6">
        <f>(monthly!O19-monthly!O18)/monthly!O18</f>
        <v>-2.0775838222015864E-3</v>
      </c>
      <c r="Q19" s="6">
        <f>(monthly!P19-monthly!P18)/monthly!P18</f>
        <v>-8.0971659919028341E-3</v>
      </c>
      <c r="R19" s="6"/>
      <c r="S19" s="6"/>
      <c r="T19" s="6"/>
      <c r="U19" s="6"/>
      <c r="V19" s="6"/>
      <c r="W19" s="6"/>
      <c r="X19" s="6"/>
      <c r="Y19" s="6"/>
      <c r="Z19" s="6">
        <f>(monthly!Y19-monthly!Y18)/monthly!Y18</f>
        <v>-3.542749173358526E-2</v>
      </c>
      <c r="AA19">
        <v>0</v>
      </c>
    </row>
    <row r="20" spans="1:27" x14ac:dyDescent="0.6">
      <c r="A20" s="3">
        <v>35247</v>
      </c>
      <c r="B20" s="1">
        <f t="shared" si="0"/>
        <v>1996</v>
      </c>
      <c r="C20" s="1">
        <v>3</v>
      </c>
      <c r="D20" s="1">
        <f t="shared" si="1"/>
        <v>7</v>
      </c>
      <c r="E20" s="6">
        <f>(monthly!E20-monthly!E19)/monthly!E19</f>
        <v>-2.3263886571029953E-3</v>
      </c>
      <c r="F20" s="6">
        <f>(monthly!F20-monthly!F19)/monthly!F19</f>
        <v>-1.022584057701964E-2</v>
      </c>
      <c r="G20" s="6">
        <f>(monthly!G20-monthly!G19)/monthly!G19</f>
        <v>3.9220953660174373E-3</v>
      </c>
      <c r="H20" s="6">
        <f>(monthly!H20-monthly!H19)/monthly!H19</f>
        <v>3.7735849056603807E-2</v>
      </c>
      <c r="I20" s="6">
        <f>(monthly!I20-monthly!I19)/monthly!I19</f>
        <v>2.3347334937400242E-2</v>
      </c>
      <c r="J20" s="6">
        <f>(archive!B21-archive!B20)/archive!B20</f>
        <v>0</v>
      </c>
      <c r="K20" s="6">
        <f>(monthly!J20-monthly!J19)/monthly!J19</f>
        <v>-8.8935150866751037E-2</v>
      </c>
      <c r="L20" s="6">
        <f>(monthly!K20-monthly!K19)/monthly!K19</f>
        <v>-1.5673981191221681E-3</v>
      </c>
      <c r="M20" s="6">
        <f>(monthly!L20-monthly!L19)/monthly!L19</f>
        <v>-6.1542669584251292E-4</v>
      </c>
      <c r="N20" s="6">
        <f>(monthly!M20-monthly!M19)/monthly!M19</f>
        <v>0</v>
      </c>
      <c r="O20" s="6">
        <f>(monthly!N20-monthly!N19)/monthly!N19</f>
        <v>2.4891774891774861E-2</v>
      </c>
      <c r="P20" s="6">
        <f>(monthly!O20-monthly!O19)/monthly!O19</f>
        <v>-2.3063014410325119E-3</v>
      </c>
      <c r="Q20" s="6">
        <f>(monthly!P20-monthly!P19)/monthly!P19</f>
        <v>0.19591836734693877</v>
      </c>
      <c r="R20" s="6"/>
      <c r="S20" s="6"/>
      <c r="T20" s="6"/>
      <c r="U20" s="6"/>
      <c r="V20" s="6"/>
      <c r="W20" s="6"/>
      <c r="X20" s="6"/>
      <c r="Y20" s="6"/>
      <c r="Z20" s="6">
        <f>(monthly!Y20-monthly!Y19)/monthly!Y19</f>
        <v>4.3095004897159596E-2</v>
      </c>
      <c r="AA20">
        <v>1</v>
      </c>
    </row>
    <row r="21" spans="1:27" x14ac:dyDescent="0.6">
      <c r="A21" s="3">
        <v>35278</v>
      </c>
      <c r="B21" s="1">
        <f t="shared" si="0"/>
        <v>1996</v>
      </c>
      <c r="C21" s="1">
        <v>3</v>
      </c>
      <c r="D21" s="1">
        <f t="shared" si="1"/>
        <v>8</v>
      </c>
      <c r="E21" s="6">
        <f>(monthly!E21-monthly!E20)/monthly!E20</f>
        <v>-1.8995747869753003E-2</v>
      </c>
      <c r="F21" s="6">
        <f>(monthly!F21-monthly!F20)/monthly!F20</f>
        <v>-8.2522788504457538E-3</v>
      </c>
      <c r="G21" s="6">
        <f>(monthly!G21-monthly!G20)/monthly!G20</f>
        <v>1.8463514489845312E-3</v>
      </c>
      <c r="H21" s="6">
        <f>(monthly!H21-monthly!H20)/monthly!H20</f>
        <v>-7.2727272727272793E-2</v>
      </c>
      <c r="I21" s="6">
        <f>(monthly!I21-monthly!I20)/monthly!I20</f>
        <v>-3.2159722637335922E-2</v>
      </c>
      <c r="J21" s="6">
        <f>(archive!B22-archive!B21)/archive!B21</f>
        <v>2.3603461841070917E-3</v>
      </c>
      <c r="K21" s="6">
        <f>(monthly!J21-monthly!J20)/monthly!J20</f>
        <v>1.709854887003185E-2</v>
      </c>
      <c r="L21" s="6">
        <f>(monthly!K21-monthly!K20)/monthly!K20</f>
        <v>-1.5698587127158778E-3</v>
      </c>
      <c r="M21" s="6">
        <f>(monthly!L21-monthly!L20)/monthly!L20</f>
        <v>3.4040369483406834E-3</v>
      </c>
      <c r="N21" s="6">
        <f>(monthly!M21-monthly!M20)/monthly!M20</f>
        <v>0</v>
      </c>
      <c r="O21" s="6">
        <f>(monthly!N21-monthly!N20)/monthly!N20</f>
        <v>6.3357972544877961E-3</v>
      </c>
      <c r="P21" s="6">
        <f>(monthly!O21-monthly!O20)/monthly!O20</f>
        <v>-5.0770273036461503E-3</v>
      </c>
      <c r="Q21" s="6">
        <f>(monthly!P21-monthly!P20)/monthly!P20</f>
        <v>-4.0955631399317405E-2</v>
      </c>
      <c r="R21" s="6"/>
      <c r="S21" s="6"/>
      <c r="T21" s="6"/>
      <c r="U21" s="6"/>
      <c r="V21" s="6"/>
      <c r="W21" s="6"/>
      <c r="X21" s="6"/>
      <c r="Y21" s="6"/>
      <c r="Z21" s="6">
        <f>(monthly!Y21-monthly!Y20)/monthly!Y20</f>
        <v>2.8169014084506942E-2</v>
      </c>
      <c r="AA21">
        <v>1</v>
      </c>
    </row>
    <row r="22" spans="1:27" x14ac:dyDescent="0.6">
      <c r="A22" s="3">
        <v>35309</v>
      </c>
      <c r="B22" s="1">
        <f t="shared" si="0"/>
        <v>1996</v>
      </c>
      <c r="C22" s="1">
        <v>3</v>
      </c>
      <c r="D22" s="1">
        <f t="shared" si="1"/>
        <v>9</v>
      </c>
      <c r="E22" s="6">
        <f>(monthly!E22-monthly!E21)/monthly!E21</f>
        <v>2.9955905071428326E-2</v>
      </c>
      <c r="F22" s="6">
        <f>(monthly!F22-monthly!F21)/monthly!F21</f>
        <v>1.064237841975973E-2</v>
      </c>
      <c r="G22" s="6">
        <f>(monthly!G22-monthly!G21)/monthly!G21</f>
        <v>2.5106837606837852E-3</v>
      </c>
      <c r="H22" s="6">
        <f>(monthly!H22-monthly!H21)/monthly!H21</f>
        <v>1.9607843137255009E-2</v>
      </c>
      <c r="I22" s="6">
        <f>(monthly!I22-monthly!I21)/monthly!I21</f>
        <v>1.4569822741028908E-2</v>
      </c>
      <c r="J22" s="6">
        <f>(archive!B23-archive!B22)/archive!B22</f>
        <v>7.8492935635788316E-4</v>
      </c>
      <c r="K22" s="6">
        <f>(monthly!J22-monthly!J21)/monthly!J21</f>
        <v>-4.1026577597603767E-2</v>
      </c>
      <c r="L22" s="6">
        <f>(monthly!K22-monthly!K21)/monthly!K21</f>
        <v>-3.1446540880503589E-3</v>
      </c>
      <c r="M22" s="6">
        <f>(monthly!L22-monthly!L21)/monthly!L21</f>
        <v>5.1143047102746387E-3</v>
      </c>
      <c r="N22" s="6">
        <f>(monthly!M22-monthly!M21)/monthly!M21</f>
        <v>0</v>
      </c>
      <c r="O22" s="6">
        <f>(monthly!N22-monthly!N21)/monthly!N21</f>
        <v>-6.2959076600209267E-3</v>
      </c>
      <c r="P22" s="6">
        <f>(monthly!O22-monthly!O21)/monthly!O21</f>
        <v>-8.645669090699944E-3</v>
      </c>
      <c r="Q22" s="6">
        <f>(monthly!P22-monthly!P21)/monthly!P21</f>
        <v>-4.2704626334519574E-2</v>
      </c>
      <c r="R22" s="6"/>
      <c r="S22" s="6"/>
      <c r="T22" s="6"/>
      <c r="U22" s="6"/>
      <c r="V22" s="6"/>
      <c r="W22" s="6"/>
      <c r="X22" s="6"/>
      <c r="Y22" s="6"/>
      <c r="Z22" s="6">
        <f>(monthly!Y22-monthly!Y21)/monthly!Y21</f>
        <v>9.4520547945205494E-2</v>
      </c>
      <c r="AA22">
        <v>1</v>
      </c>
    </row>
    <row r="23" spans="1:27" x14ac:dyDescent="0.6">
      <c r="A23" s="3">
        <v>35339</v>
      </c>
      <c r="B23" s="1">
        <f t="shared" si="0"/>
        <v>1996</v>
      </c>
      <c r="C23" s="1">
        <v>4</v>
      </c>
      <c r="D23" s="1">
        <f t="shared" si="1"/>
        <v>10</v>
      </c>
      <c r="E23" s="6">
        <f>(monthly!E23-monthly!E22)/monthly!E22</f>
        <v>-1.3906594043342217E-3</v>
      </c>
      <c r="F23" s="6">
        <f>(monthly!F23-monthly!F22)/monthly!F22</f>
        <v>6.4452680782584523E-3</v>
      </c>
      <c r="G23" s="6">
        <f>(monthly!G23-monthly!G22)/monthly!G22</f>
        <v>5.1686470933020971E-3</v>
      </c>
      <c r="H23" s="6">
        <f>(monthly!H23-monthly!H22)/monthly!H22</f>
        <v>0</v>
      </c>
      <c r="I23" s="6">
        <f>(monthly!I23-monthly!I22)/monthly!I22</f>
        <v>-1.1499430811656689E-2</v>
      </c>
      <c r="J23" s="6">
        <f>(archive!B24-archive!B23)/archive!B23</f>
        <v>5.4901960784312833E-3</v>
      </c>
      <c r="K23" s="6">
        <f>(monthly!J23-monthly!J22)/monthly!J22</f>
        <v>1.2983626438157581E-2</v>
      </c>
      <c r="L23" s="6">
        <f>(monthly!K23-monthly!K22)/monthly!K22</f>
        <v>-3.1545741324920462E-3</v>
      </c>
      <c r="M23" s="6">
        <f>(monthly!L23-monthly!L22)/monthly!L22</f>
        <v>2.8663986838312295E-3</v>
      </c>
      <c r="N23" s="6">
        <f>(monthly!M23-monthly!M22)/monthly!M22</f>
        <v>0</v>
      </c>
      <c r="O23" s="6">
        <f>(monthly!N23-monthly!N22)/monthly!N22</f>
        <v>1.9007391763463537E-2</v>
      </c>
      <c r="P23" s="6">
        <f>(monthly!O23-monthly!O22)/monthly!O22</f>
        <v>-3.7174301538205039E-3</v>
      </c>
      <c r="Q23" s="6">
        <f>(monthly!P23-monthly!P22)/monthly!P22</f>
        <v>0.15241635687732341</v>
      </c>
      <c r="R23" s="6"/>
      <c r="S23" s="6"/>
      <c r="T23" s="6"/>
      <c r="U23" s="6"/>
      <c r="V23" s="6"/>
      <c r="W23" s="6"/>
      <c r="X23" s="6"/>
      <c r="Y23" s="6"/>
      <c r="Z23" s="6">
        <f>(monthly!Y23-monthly!Y22)/monthly!Y22</f>
        <v>3.796412181894035E-2</v>
      </c>
      <c r="AA23">
        <v>1</v>
      </c>
    </row>
    <row r="24" spans="1:27" x14ac:dyDescent="0.6">
      <c r="A24" s="3">
        <v>35370</v>
      </c>
      <c r="B24" s="1">
        <f t="shared" si="0"/>
        <v>1996</v>
      </c>
      <c r="C24" s="1">
        <v>4</v>
      </c>
      <c r="D24" s="1">
        <f t="shared" si="1"/>
        <v>11</v>
      </c>
      <c r="E24" s="6">
        <f>(monthly!E24-monthly!E23)/monthly!E23</f>
        <v>2.6333327807158607E-2</v>
      </c>
      <c r="F24" s="6">
        <f>(monthly!F24-monthly!F23)/monthly!F23</f>
        <v>-1.119327912581918E-2</v>
      </c>
      <c r="G24" s="6">
        <f>(monthly!G24-monthly!G23)/monthly!G23</f>
        <v>5.9107294317217252E-3</v>
      </c>
      <c r="H24" s="6">
        <f>(monthly!H24-monthly!H23)/monthly!H23</f>
        <v>3.8461538461538491E-2</v>
      </c>
      <c r="I24" s="6">
        <f>(monthly!I24-monthly!I23)/monthly!I23</f>
        <v>1.3924128587264223E-2</v>
      </c>
      <c r="J24" s="6">
        <f>(archive!B25-archive!B24)/archive!B24</f>
        <v>-1.5600624024960112E-3</v>
      </c>
      <c r="K24" s="6">
        <f>(monthly!J24-monthly!J23)/monthly!J23</f>
        <v>0.13020790429668147</v>
      </c>
      <c r="L24" s="6">
        <f>(monthly!K24-monthly!K23)/monthly!K23</f>
        <v>-1.5822784810126805E-3</v>
      </c>
      <c r="M24" s="6">
        <f>(monthly!L24-monthly!L23)/monthly!L23</f>
        <v>4.4310648085509096E-3</v>
      </c>
      <c r="N24" s="6">
        <f>(monthly!M24-monthly!M23)/monthly!M23</f>
        <v>0</v>
      </c>
      <c r="O24" s="6">
        <f>(monthly!N24-monthly!N23)/monthly!N23</f>
        <v>2.7979274611398992E-2</v>
      </c>
      <c r="P24" s="6">
        <f>(monthly!O24-monthly!O23)/monthly!O23</f>
        <v>-1.5516145873735018E-3</v>
      </c>
      <c r="Q24" s="6">
        <f>(monthly!P24-monthly!P23)/monthly!P23</f>
        <v>-0.16451612903225807</v>
      </c>
      <c r="R24" s="6"/>
      <c r="S24" s="6"/>
      <c r="T24" s="6"/>
      <c r="U24" s="6"/>
      <c r="V24" s="6"/>
      <c r="W24" s="6"/>
      <c r="X24" s="6"/>
      <c r="Y24" s="6"/>
      <c r="Z24" s="6">
        <f>(monthly!Y24-monthly!Y23)/monthly!Y23</f>
        <v>-4.7025723472668736E-2</v>
      </c>
      <c r="AA24">
        <v>0</v>
      </c>
    </row>
    <row r="25" spans="1:27" x14ac:dyDescent="0.6">
      <c r="A25" s="3">
        <v>35400</v>
      </c>
      <c r="B25" s="1">
        <f t="shared" si="0"/>
        <v>1996</v>
      </c>
      <c r="C25" s="1">
        <v>4</v>
      </c>
      <c r="D25" s="1">
        <f t="shared" si="1"/>
        <v>12</v>
      </c>
      <c r="E25" s="6">
        <f>(monthly!E25-monthly!E24)/monthly!E24</f>
        <v>-3.0232250102572553E-2</v>
      </c>
      <c r="F25" s="6">
        <f>(monthly!F25-monthly!F24)/monthly!F24</f>
        <v>1.9638210744591687E-2</v>
      </c>
      <c r="G25" s="6">
        <f>(monthly!G25-monthly!G24)/monthly!G24</f>
        <v>6.1921951990724887E-3</v>
      </c>
      <c r="H25" s="6">
        <f>(monthly!H25-monthly!H24)/monthly!H24</f>
        <v>0</v>
      </c>
      <c r="I25" s="6">
        <f>(monthly!I25-monthly!I24)/monthly!I24</f>
        <v>-3.1037226450274192E-3</v>
      </c>
      <c r="J25" s="6">
        <f>(archive!B26-archive!B25)/archive!B25</f>
        <v>0</v>
      </c>
      <c r="K25" s="6">
        <f>(monthly!J25-monthly!J24)/monthly!J24</f>
        <v>2.2192830392922483E-2</v>
      </c>
      <c r="L25" s="6">
        <f>(monthly!K25-monthly!K24)/monthly!K24</f>
        <v>0</v>
      </c>
      <c r="M25" s="6">
        <f>(monthly!L25-monthly!L24)/monthly!L24</f>
        <v>4.4620306448897125E-3</v>
      </c>
      <c r="N25" s="6">
        <f>(monthly!M25-monthly!M24)/monthly!M24</f>
        <v>0</v>
      </c>
      <c r="O25" s="6">
        <f>(monthly!N25-monthly!N24)/monthly!N24</f>
        <v>-2.3185483870967711E-2</v>
      </c>
      <c r="P25" s="6">
        <f>(monthly!O25-monthly!O24)/monthly!O24</f>
        <v>-6.8092729652231036E-3</v>
      </c>
      <c r="Q25" s="6">
        <f>(monthly!P25-monthly!P24)/monthly!P24</f>
        <v>-0.36679536679536678</v>
      </c>
      <c r="R25" s="6"/>
      <c r="S25" s="6"/>
      <c r="T25" s="6"/>
      <c r="U25" s="6"/>
      <c r="V25" s="6"/>
      <c r="W25" s="6"/>
      <c r="X25" s="6"/>
      <c r="Y25" s="6"/>
      <c r="Z25" s="6">
        <f>(monthly!Y25-monthly!Y24)/monthly!Y24</f>
        <v>6.4107971320118071E-2</v>
      </c>
      <c r="AA25">
        <v>1</v>
      </c>
    </row>
    <row r="26" spans="1:27" x14ac:dyDescent="0.6">
      <c r="A26" s="3">
        <v>35431</v>
      </c>
      <c r="B26" s="1">
        <f t="shared" si="0"/>
        <v>1997</v>
      </c>
      <c r="C26" s="1">
        <v>1</v>
      </c>
      <c r="D26" s="1">
        <f t="shared" si="1"/>
        <v>1</v>
      </c>
      <c r="E26" s="6">
        <f>(monthly!E26-monthly!E25)/monthly!E25</f>
        <v>1.9521685394381352E-3</v>
      </c>
      <c r="F26" s="6">
        <f>(monthly!F26-monthly!F25)/monthly!F25</f>
        <v>2.4915165141781812E-2</v>
      </c>
      <c r="G26" s="6">
        <f>(monthly!G26-monthly!G25)/monthly!G25</f>
        <v>4.1900172838212962E-3</v>
      </c>
      <c r="H26" s="6">
        <f>(monthly!H26-monthly!H25)/monthly!H25</f>
        <v>-1.8518518518518615E-2</v>
      </c>
      <c r="I26" s="6">
        <f>(monthly!I26-monthly!I25)/monthly!I25</f>
        <v>-7.55498690062739E-3</v>
      </c>
      <c r="J26" s="6">
        <f>(archive!B27-archive!B26)/archive!B26</f>
        <v>7.8124999999995559E-4</v>
      </c>
      <c r="K26" s="6">
        <f>(monthly!J26-monthly!J25)/monthly!J25</f>
        <v>7.1835138634620058E-2</v>
      </c>
      <c r="L26" s="6">
        <f>(monthly!K26-monthly!K25)/monthly!K25</f>
        <v>-4.7543581616482453E-3</v>
      </c>
      <c r="M26" s="6">
        <f>(monthly!L26-monthly!L25)/monthly!L25</f>
        <v>4.0398960690638443E-3</v>
      </c>
      <c r="N26" s="6">
        <f>(monthly!M26-monthly!M25)/monthly!M25</f>
        <v>5.3970701619119894E-3</v>
      </c>
      <c r="O26" s="6">
        <f>(monthly!N26-monthly!N25)/monthly!N25</f>
        <v>5.1599587203302374E-3</v>
      </c>
      <c r="P26" s="6">
        <f>(monthly!O26-monthly!O25)/monthly!O25</f>
        <v>-6.3315843990786594E-3</v>
      </c>
      <c r="Q26" s="6">
        <f>(monthly!P26-monthly!P25)/monthly!P25</f>
        <v>0.40243902439024393</v>
      </c>
      <c r="R26" s="6"/>
      <c r="S26" s="6"/>
      <c r="T26" s="6"/>
      <c r="U26" s="6"/>
      <c r="V26" s="6"/>
      <c r="W26" s="6"/>
      <c r="X26" s="6"/>
      <c r="Y26" s="6"/>
      <c r="Z26" s="6">
        <f>(monthly!Y26-monthly!Y25)/monthly!Y25</f>
        <v>-3.9635354736425451E-3</v>
      </c>
      <c r="AA26">
        <v>0</v>
      </c>
    </row>
    <row r="27" spans="1:27" x14ac:dyDescent="0.6">
      <c r="A27" s="3">
        <v>35462</v>
      </c>
      <c r="B27" s="1">
        <f t="shared" si="0"/>
        <v>1997</v>
      </c>
      <c r="C27" s="1">
        <v>1</v>
      </c>
      <c r="D27" s="1">
        <f t="shared" si="1"/>
        <v>2</v>
      </c>
      <c r="E27" s="6">
        <f>(monthly!E27-monthly!E26)/monthly!E26</f>
        <v>3.2713247884561036E-2</v>
      </c>
      <c r="F27" s="6">
        <f>(monthly!F27-monthly!F26)/monthly!F26</f>
        <v>3.9381470381231708E-2</v>
      </c>
      <c r="G27" s="6">
        <f>(monthly!G27-monthly!G26)/monthly!G26</f>
        <v>3.0511657017681828E-3</v>
      </c>
      <c r="H27" s="6">
        <f>(monthly!H27-monthly!H26)/monthly!H26</f>
        <v>-1.886792452830182E-2</v>
      </c>
      <c r="I27" s="6">
        <f>(monthly!I27-monthly!I26)/monthly!I26</f>
        <v>-1.3093849486507464E-2</v>
      </c>
      <c r="J27" s="6">
        <f>(archive!B28-archive!B27)/archive!B27</f>
        <v>-1.5612802498047513E-3</v>
      </c>
      <c r="K27" s="6">
        <f>(monthly!J27-monthly!J26)/monthly!J26</f>
        <v>-8.5038782976451302E-3</v>
      </c>
      <c r="L27" s="6">
        <f>(monthly!K27-monthly!K26)/monthly!K26</f>
        <v>-3.1847133757961104E-3</v>
      </c>
      <c r="M27" s="6">
        <f>(monthly!L27-monthly!L26)/monthly!L26</f>
        <v>4.7582476292239882E-3</v>
      </c>
      <c r="N27" s="6">
        <f>(monthly!M27-monthly!M26)/monthly!M26</f>
        <v>0</v>
      </c>
      <c r="O27" s="6">
        <f>(monthly!N27-monthly!N26)/monthly!N26</f>
        <v>2.3613963039014342E-2</v>
      </c>
      <c r="P27" s="6">
        <f>(monthly!O27-monthly!O26)/monthly!O26</f>
        <v>-3.1593841085049566E-3</v>
      </c>
      <c r="Q27" s="6">
        <f>(monthly!P27-monthly!P26)/monthly!P26</f>
        <v>-0.31304347826086959</v>
      </c>
      <c r="R27" s="6">
        <f>(monthly!Q27-monthly!Q26)/monthly!Q26</f>
        <v>5.6214865708931827E-3</v>
      </c>
      <c r="S27" s="6">
        <f>(monthly!R27-monthly!R26)/monthly!R26</f>
        <v>9.5923261390888082E-3</v>
      </c>
      <c r="T27" s="6">
        <f>(monthly!S27-monthly!S26)/monthly!S26</f>
        <v>3.0745580322827939E-3</v>
      </c>
      <c r="U27" s="6">
        <f>(monthly!T27-monthly!T26)/monthly!T26</f>
        <v>3.949518540733451E-3</v>
      </c>
      <c r="V27" s="6">
        <f>(monthly!U27-monthly!U26)/monthly!U26</f>
        <v>6.7640692640688789E-4</v>
      </c>
      <c r="W27" s="6">
        <f>(monthly!V27-monthly!V26)/monthly!V26</f>
        <v>1.2430080795524168E-3</v>
      </c>
      <c r="X27" s="6">
        <f>(monthly!W27-monthly!W26)/monthly!W26</f>
        <v>0</v>
      </c>
      <c r="Y27" s="6">
        <f>(monthly!X27-monthly!X26)/monthly!X26</f>
        <v>-1.1583011583009963E-3</v>
      </c>
      <c r="Z27" s="6">
        <f>(monthly!Y27-monthly!Y26)/monthly!Y26</f>
        <v>-0.11738957421408673</v>
      </c>
      <c r="AA27">
        <v>0</v>
      </c>
    </row>
    <row r="28" spans="1:27" x14ac:dyDescent="0.6">
      <c r="A28" s="3">
        <v>35490</v>
      </c>
      <c r="B28" s="1">
        <f t="shared" si="0"/>
        <v>1997</v>
      </c>
      <c r="C28" s="1">
        <v>1</v>
      </c>
      <c r="D28" s="1">
        <f t="shared" si="1"/>
        <v>3</v>
      </c>
      <c r="E28" s="6">
        <f>(monthly!E28-monthly!E27)/monthly!E27</f>
        <v>-1.0106115825939137E-2</v>
      </c>
      <c r="F28" s="6">
        <f>(monthly!F28-monthly!F27)/monthly!F27</f>
        <v>1.1212124735192132E-2</v>
      </c>
      <c r="G28" s="6">
        <f>(monthly!G28-monthly!G27)/monthly!G27</f>
        <v>3.8738527935937486E-3</v>
      </c>
      <c r="H28" s="6">
        <f>(monthly!H28-monthly!H27)/monthly!H27</f>
        <v>0</v>
      </c>
      <c r="I28" s="6">
        <f>(monthly!I28-monthly!I27)/monthly!I27</f>
        <v>3.8647471785302104E-2</v>
      </c>
      <c r="J28" s="6">
        <f>(archive!B29-archive!B28)/archive!B28</f>
        <v>-7.8186082877254516E-4</v>
      </c>
      <c r="K28" s="6">
        <f>(monthly!J28-monthly!J27)/monthly!J27</f>
        <v>5.6313759651251101E-3</v>
      </c>
      <c r="L28" s="6">
        <f>(monthly!K28-monthly!K27)/monthly!K27</f>
        <v>-1.5974440894568917E-3</v>
      </c>
      <c r="M28" s="6">
        <f>(monthly!L28-monthly!L27)/monthly!L27</f>
        <v>5.6994732556785816E-3</v>
      </c>
      <c r="N28" s="6">
        <f>(monthly!M28-monthly!M27)/monthly!M27</f>
        <v>0</v>
      </c>
      <c r="O28" s="6">
        <f>(monthly!N28-monthly!N27)/monthly!N27</f>
        <v>3.0090270812437028E-3</v>
      </c>
      <c r="P28" s="6">
        <f>(monthly!O28-monthly!O27)/monthly!O27</f>
        <v>-1.1535407044584349E-5</v>
      </c>
      <c r="Q28" s="6">
        <f>(monthly!P28-monthly!P27)/monthly!P27</f>
        <v>0.32911392405063289</v>
      </c>
      <c r="R28" s="6">
        <f>(monthly!Q28-monthly!Q27)/monthly!Q27</f>
        <v>-1.5527950310566949E-4</v>
      </c>
      <c r="S28" s="6">
        <f>(monthly!R28-monthly!R27)/monthly!R27</f>
        <v>7.5217735550276209E-3</v>
      </c>
      <c r="T28" s="6">
        <f>(monthly!S28-monthly!S27)/monthly!S27</f>
        <v>-5.3639846743295241E-3</v>
      </c>
      <c r="U28" s="6">
        <f>(monthly!T28-monthly!T27)/monthly!T27</f>
        <v>7.834717109478492E-3</v>
      </c>
      <c r="V28" s="6">
        <f>(monthly!U28-monthly!U27)/monthly!U27</f>
        <v>-3.1228876571583106E-2</v>
      </c>
      <c r="W28" s="6">
        <f>(monthly!V28-monthly!V27)/monthly!V27</f>
        <v>-4.8003310573142985E-2</v>
      </c>
      <c r="X28" s="6">
        <f>(monthly!W28-monthly!W27)/monthly!W27</f>
        <v>0</v>
      </c>
      <c r="Y28" s="6">
        <f>(monthly!X28-monthly!X27)/monthly!X27</f>
        <v>4.6887631366208528E-2</v>
      </c>
      <c r="Z28" s="6">
        <f>(monthly!Y28-monthly!Y27)/monthly!Y27</f>
        <v>-5.4553651938683535E-2</v>
      </c>
      <c r="AA28">
        <v>0</v>
      </c>
    </row>
    <row r="29" spans="1:27" x14ac:dyDescent="0.6">
      <c r="A29" s="3">
        <v>35521</v>
      </c>
      <c r="B29" s="1">
        <f t="shared" si="0"/>
        <v>1997</v>
      </c>
      <c r="C29" s="1">
        <v>2</v>
      </c>
      <c r="D29" s="1">
        <f t="shared" si="1"/>
        <v>4</v>
      </c>
      <c r="E29" s="6">
        <f>(monthly!E29-monthly!E28)/monthly!E28</f>
        <v>2.0259216496186557E-2</v>
      </c>
      <c r="F29" s="6">
        <f>(monthly!F29-monthly!F28)/monthly!F28</f>
        <v>8.4989746518948917E-3</v>
      </c>
      <c r="G29" s="6">
        <f>(monthly!G29-monthly!G28)/monthly!G28</f>
        <v>4.0919921268000063E-3</v>
      </c>
      <c r="H29" s="6">
        <f>(monthly!H29-monthly!H28)/monthly!H28</f>
        <v>-1.9230769230769332E-2</v>
      </c>
      <c r="I29" s="6">
        <f>(monthly!I29-monthly!I28)/monthly!I28</f>
        <v>2.2503044459084045E-2</v>
      </c>
      <c r="J29" s="6">
        <f>(archive!B30-archive!B29)/archive!B29</f>
        <v>-7.8247261345848452E-4</v>
      </c>
      <c r="K29" s="6">
        <f>(monthly!J29-monthly!J28)/monthly!J28</f>
        <v>-1.2753599135882103E-2</v>
      </c>
      <c r="L29" s="6">
        <f>(monthly!K29-monthly!K28)/monthly!K28</f>
        <v>-1.6000000000000228E-3</v>
      </c>
      <c r="M29" s="6">
        <f>(monthly!L29-monthly!L28)/monthly!L28</f>
        <v>1.6357147577821271E-3</v>
      </c>
      <c r="N29" s="6">
        <f>(monthly!M29-monthly!M28)/monthly!M28</f>
        <v>0</v>
      </c>
      <c r="O29" s="6">
        <f>(monthly!N29-monthly!N28)/monthly!N28</f>
        <v>1.4000000000000058E-2</v>
      </c>
      <c r="P29" s="6">
        <f>(monthly!O29-monthly!O28)/monthly!O28</f>
        <v>-1.331023859046348E-6</v>
      </c>
      <c r="Q29" s="6">
        <f>(monthly!P29-monthly!P28)/monthly!P28</f>
        <v>-9.5238095238095233E-2</v>
      </c>
      <c r="R29" s="6">
        <f>(monthly!Q29-monthly!Q28)/monthly!Q28</f>
        <v>8.075788165864203E-3</v>
      </c>
      <c r="S29" s="6">
        <f>(monthly!R29-monthly!R28)/monthly!R28</f>
        <v>9.4302554027505692E-3</v>
      </c>
      <c r="T29" s="6">
        <f>(monthly!S29-monthly!S28)/monthly!S28</f>
        <v>7.1905495634309487E-3</v>
      </c>
      <c r="U29" s="6">
        <f>(monthly!T29-monthly!T28)/monthly!T28</f>
        <v>1.3436164748592671E-3</v>
      </c>
      <c r="V29" s="6">
        <f>(monthly!U29-monthly!U28)/monthly!U28</f>
        <v>1.2838403572425366E-2</v>
      </c>
      <c r="W29" s="6">
        <f>(monthly!V29-monthly!V28)/monthly!V28</f>
        <v>1.9560965007607012E-2</v>
      </c>
      <c r="X29" s="6">
        <f>(monthly!W29-monthly!W28)/monthly!W28</f>
        <v>2.3054755043227557E-2</v>
      </c>
      <c r="Y29" s="6">
        <f>(monthly!X29-monthly!X28)/monthly!X28</f>
        <v>3.1856773590745392E-3</v>
      </c>
      <c r="Z29" s="6">
        <f>(monthly!Y29-monthly!Y28)/monthly!Y28</f>
        <v>-6.0562708631378144E-2</v>
      </c>
      <c r="AA29">
        <v>0</v>
      </c>
    </row>
    <row r="30" spans="1:27" x14ac:dyDescent="0.6">
      <c r="A30" s="3">
        <v>35551</v>
      </c>
      <c r="B30" s="1">
        <f t="shared" si="0"/>
        <v>1997</v>
      </c>
      <c r="C30" s="1">
        <v>2</v>
      </c>
      <c r="D30" s="1">
        <f t="shared" si="1"/>
        <v>5</v>
      </c>
      <c r="E30" s="6">
        <f>(monthly!E30-monthly!E29)/monthly!E29</f>
        <v>-1.5814774908031393E-2</v>
      </c>
      <c r="F30" s="6">
        <f>(monthly!F30-monthly!F29)/monthly!F29</f>
        <v>-1.2190803366848009E-2</v>
      </c>
      <c r="G30" s="6">
        <f>(monthly!G30-monthly!G29)/monthly!G29</f>
        <v>3.1467629610523132E-3</v>
      </c>
      <c r="H30" s="6">
        <f>(monthly!H30-monthly!H29)/monthly!H29</f>
        <v>-3.9215686274509665E-2</v>
      </c>
      <c r="I30" s="6">
        <f>(monthly!I30-monthly!I29)/monthly!I29</f>
        <v>-5.7010984376589067E-4</v>
      </c>
      <c r="J30" s="6">
        <f>(archive!B31-archive!B30)/archive!B30</f>
        <v>-7.830853563039039E-4</v>
      </c>
      <c r="K30" s="6">
        <f>(monthly!J30-monthly!J29)/monthly!J29</f>
        <v>5.1890028026174186E-2</v>
      </c>
      <c r="L30" s="6">
        <f>(monthly!K30-monthly!K29)/monthly!K29</f>
        <v>1.6025641025641253E-3</v>
      </c>
      <c r="M30" s="6">
        <f>(monthly!L30-monthly!L29)/monthly!L29</f>
        <v>3.8764165415766292E-3</v>
      </c>
      <c r="N30" s="6">
        <f>(monthly!M30-monthly!M29)/monthly!M29</f>
        <v>0</v>
      </c>
      <c r="O30" s="6">
        <f>(monthly!N30-monthly!N29)/monthly!N29</f>
        <v>1.7751479289940801E-2</v>
      </c>
      <c r="P30" s="6">
        <f>(monthly!O30-monthly!O29)/monthly!O29</f>
        <v>-1.9610444292001407E-5</v>
      </c>
      <c r="Q30" s="6">
        <f>(monthly!P30-monthly!P29)/monthly!P29</f>
        <v>0.31052631578947371</v>
      </c>
      <c r="R30" s="6">
        <f>(monthly!Q30-monthly!Q29)/monthly!Q29</f>
        <v>-1.0013865352025751E-2</v>
      </c>
      <c r="S30" s="6">
        <f>(monthly!R30-monthly!R29)/monthly!R29</f>
        <v>-1.0120669521214541E-2</v>
      </c>
      <c r="T30" s="6">
        <f>(monthly!S30-monthly!S29)/monthly!S29</f>
        <v>-9.9439061703212803E-3</v>
      </c>
      <c r="U30" s="6">
        <f>(monthly!T30-monthly!T29)/monthly!T29</f>
        <v>-1.0788451014668943E-4</v>
      </c>
      <c r="V30" s="6">
        <f>(monthly!U30-monthly!U29)/monthly!U29</f>
        <v>-2.617801047120407E-2</v>
      </c>
      <c r="W30" s="6">
        <f>(monthly!V30-monthly!V29)/monthly!V29</f>
        <v>-4.0289916862076183E-2</v>
      </c>
      <c r="X30" s="6">
        <f>(monthly!W30-monthly!W29)/monthly!W29</f>
        <v>0</v>
      </c>
      <c r="Y30" s="6">
        <f>(monthly!X30-monthly!X29)/monthly!X29</f>
        <v>3.8912909203211714E-2</v>
      </c>
      <c r="Z30" s="6">
        <f>(monthly!Y30-monthly!Y29)/monthly!Y29</f>
        <v>5.6852791878172639E-2</v>
      </c>
      <c r="AA30">
        <v>1</v>
      </c>
    </row>
    <row r="31" spans="1:27" x14ac:dyDescent="0.6">
      <c r="A31" s="3">
        <v>35582</v>
      </c>
      <c r="B31" s="1">
        <f t="shared" si="0"/>
        <v>1997</v>
      </c>
      <c r="C31" s="1">
        <v>2</v>
      </c>
      <c r="D31" s="1">
        <f t="shared" si="1"/>
        <v>6</v>
      </c>
      <c r="E31" s="6">
        <f>(monthly!E31-monthly!E30)/monthly!E30</f>
        <v>2.0590607418060267E-2</v>
      </c>
      <c r="F31" s="6">
        <f>(monthly!F31-monthly!F30)/monthly!F30</f>
        <v>2.3177153852155532E-3</v>
      </c>
      <c r="G31" s="6">
        <f>(monthly!G31-monthly!G30)/monthly!G30</f>
        <v>4.3196544276458354E-3</v>
      </c>
      <c r="H31" s="6">
        <f>(monthly!H31-monthly!H30)/monthly!H30</f>
        <v>2.0408163265306048E-2</v>
      </c>
      <c r="I31" s="6">
        <f>(monthly!I31-monthly!I30)/monthly!I30</f>
        <v>9.3516185117894588E-3</v>
      </c>
      <c r="J31" s="6">
        <f>(archive!B32-archive!B31)/archive!B31</f>
        <v>-3.1347962382444476E-3</v>
      </c>
      <c r="K31" s="6">
        <f>(monthly!J31-monthly!J30)/monthly!J30</f>
        <v>3.8986896687646891E-2</v>
      </c>
      <c r="L31" s="6">
        <f>(monthly!K31-monthly!K30)/monthly!K30</f>
        <v>-1.6000000000000228E-3</v>
      </c>
      <c r="M31" s="6">
        <f>(monthly!L31-monthly!L30)/monthly!L30</f>
        <v>4.4858523119392984E-3</v>
      </c>
      <c r="N31" s="6">
        <f>(monthly!M31-monthly!M30)/monthly!M30</f>
        <v>0</v>
      </c>
      <c r="O31" s="6">
        <f>(monthly!N31-monthly!N30)/monthly!N30</f>
        <v>1.2596899224806174E-2</v>
      </c>
      <c r="P31" s="6">
        <f>(monthly!O31-monthly!O30)/monthly!O30</f>
        <v>-7.453889705776222E-6</v>
      </c>
      <c r="Q31" s="6">
        <f>(monthly!P31-monthly!P30)/monthly!P30</f>
        <v>0.25702811244979917</v>
      </c>
      <c r="R31" s="6">
        <f>(monthly!Q31-monthly!Q30)/monthly!Q30</f>
        <v>-1.1982570806100266E-2</v>
      </c>
      <c r="S31" s="6">
        <f>(monthly!R31-monthly!R30)/monthly!R30</f>
        <v>-1.6122689736531661E-2</v>
      </c>
      <c r="T31" s="6">
        <f>(monthly!S31-monthly!S30)/monthly!S30</f>
        <v>-9.2711820757146388E-3</v>
      </c>
      <c r="U31" s="6">
        <f>(monthly!T31-monthly!T30)/monthly!T30</f>
        <v>-4.1903298546153859E-3</v>
      </c>
      <c r="V31" s="6">
        <f>(monthly!U31-monthly!U30)/monthly!U30</f>
        <v>1.7543859649122733E-2</v>
      </c>
      <c r="W31" s="6">
        <f>(monthly!V31-monthly!V30)/monthly!V30</f>
        <v>2.7543314082629826E-2</v>
      </c>
      <c r="X31" s="6">
        <f>(monthly!W31-monthly!W30)/monthly!W30</f>
        <v>0</v>
      </c>
      <c r="Y31" s="6">
        <f>(monthly!X31-monthly!X30)/monthly!X30</f>
        <v>-2.4894599478016241E-2</v>
      </c>
      <c r="Z31" s="6">
        <f>(monthly!Y31-monthly!Y30)/monthly!Y30</f>
        <v>-7.4927953890489854E-2</v>
      </c>
      <c r="AA31">
        <v>0</v>
      </c>
    </row>
    <row r="32" spans="1:27" x14ac:dyDescent="0.6">
      <c r="A32" s="3">
        <v>35612</v>
      </c>
      <c r="B32" s="1">
        <f t="shared" si="0"/>
        <v>1997</v>
      </c>
      <c r="C32" s="1">
        <v>3</v>
      </c>
      <c r="D32" s="1">
        <f t="shared" si="1"/>
        <v>7</v>
      </c>
      <c r="E32" s="6">
        <f>(monthly!E32-monthly!E31)/monthly!E31</f>
        <v>1.0774699292265702E-2</v>
      </c>
      <c r="F32" s="6">
        <f>(monthly!F32-monthly!F31)/monthly!F31</f>
        <v>2.132056776017846E-2</v>
      </c>
      <c r="G32" s="6">
        <f>(monthly!G32-monthly!G31)/monthly!G31</f>
        <v>4.5826932923707349E-3</v>
      </c>
      <c r="H32" s="6">
        <f>(monthly!H32-monthly!H31)/monthly!H31</f>
        <v>-1.9999999999999928E-2</v>
      </c>
      <c r="I32" s="6">
        <f>(monthly!I32-monthly!I31)/monthly!I31</f>
        <v>-6.1876181831204309E-3</v>
      </c>
      <c r="J32" s="6">
        <f>(archive!B33-archive!B32)/archive!B32</f>
        <v>-2.3584905660377136E-3</v>
      </c>
      <c r="K32" s="6">
        <f>(monthly!J32-monthly!J31)/monthly!J31</f>
        <v>-6.2072869352409077E-2</v>
      </c>
      <c r="L32" s="6">
        <f>(monthly!K32-monthly!K31)/monthly!K31</f>
        <v>-1.6025641025641253E-3</v>
      </c>
      <c r="M32" s="6">
        <f>(monthly!L32-monthly!L31)/monthly!L31</f>
        <v>4.4331026811273251E-3</v>
      </c>
      <c r="N32" s="6">
        <f>(monthly!M32-monthly!M31)/monthly!M31</f>
        <v>0</v>
      </c>
      <c r="O32" s="6">
        <f>(monthly!N32-monthly!N31)/monthly!N31</f>
        <v>2.4880382775119562E-2</v>
      </c>
      <c r="P32" s="6">
        <f>(monthly!O32-monthly!O31)/monthly!O31</f>
        <v>-7.0989954921378625E-6</v>
      </c>
      <c r="Q32" s="6">
        <f>(monthly!P32-monthly!P31)/monthly!P31</f>
        <v>-0.27476038338658149</v>
      </c>
      <c r="R32" s="6">
        <f>(monthly!Q32-monthly!Q31)/monthly!Q31</f>
        <v>6.9302252323200147E-3</v>
      </c>
      <c r="S32" s="6">
        <f>(monthly!R32-monthly!R31)/monthly!R31</f>
        <v>3.996802557954262E-4</v>
      </c>
      <c r="T32" s="6">
        <f>(monthly!S32-monthly!S31)/monthly!S31</f>
        <v>1.1177540940992974E-2</v>
      </c>
      <c r="U32" s="6">
        <f>(monthly!T32-monthly!T31)/monthly!T31</f>
        <v>-6.4855983194049135E-3</v>
      </c>
      <c r="V32" s="6">
        <f>(monthly!U32-monthly!U31)/monthly!U31</f>
        <v>1.7102335928809845E-2</v>
      </c>
      <c r="W32" s="6">
        <f>(monthly!V32-monthly!V31)/monthly!V31</f>
        <v>2.7885862516212695E-2</v>
      </c>
      <c r="X32" s="6">
        <f>(monthly!W32-monthly!W31)/monthly!W31</f>
        <v>1.9718309859155011E-2</v>
      </c>
      <c r="Y32" s="6">
        <f>(monthly!X32-monthly!X31)/monthly!X31</f>
        <v>-7.3838379111881057E-3</v>
      </c>
      <c r="Z32" s="6">
        <f>(monthly!Y32-monthly!Y31)/monthly!Y31</f>
        <v>2.0768431983385179E-2</v>
      </c>
      <c r="AA32">
        <v>1</v>
      </c>
    </row>
    <row r="33" spans="1:27" x14ac:dyDescent="0.6">
      <c r="A33" s="3">
        <v>35643</v>
      </c>
      <c r="B33" s="1">
        <f t="shared" si="0"/>
        <v>1997</v>
      </c>
      <c r="C33" s="1">
        <v>3</v>
      </c>
      <c r="D33" s="1">
        <f t="shared" si="1"/>
        <v>8</v>
      </c>
      <c r="E33" s="6">
        <f>(monthly!E33-monthly!E32)/monthly!E32</f>
        <v>1.9498563511625351E-3</v>
      </c>
      <c r="F33" s="6">
        <f>(monthly!F33-monthly!F32)/monthly!F32</f>
        <v>2.5671682701288834E-2</v>
      </c>
      <c r="G33" s="6">
        <f>(monthly!G33-monthly!G32)/monthly!G32</f>
        <v>8.5374245011340753E-3</v>
      </c>
      <c r="H33" s="6">
        <f>(monthly!H33-monthly!H32)/monthly!H32</f>
        <v>-2.0408163265306228E-2</v>
      </c>
      <c r="I33" s="6">
        <f>(monthly!I33-monthly!I32)/monthly!I32</f>
        <v>3.7976162654826742E-3</v>
      </c>
      <c r="J33" s="6">
        <f>(archive!B34-archive!B33)/archive!B33</f>
        <v>3.9401103230890461E-3</v>
      </c>
      <c r="K33" s="6">
        <f>(monthly!J33-monthly!J32)/monthly!J32</f>
        <v>-8.1290221384321654E-2</v>
      </c>
      <c r="L33" s="6">
        <f>(monthly!K33-monthly!K32)/monthly!K32</f>
        <v>-1.6051364365970197E-3</v>
      </c>
      <c r="M33" s="6">
        <f>(monthly!L33-monthly!L32)/monthly!L32</f>
        <v>6.0421484642194656E-3</v>
      </c>
      <c r="N33" s="6">
        <f>(monthly!M33-monthly!M32)/monthly!M32</f>
        <v>0</v>
      </c>
      <c r="O33" s="6">
        <f>(monthly!N33-monthly!N32)/monthly!N32</f>
        <v>-2.5210084033613342E-2</v>
      </c>
      <c r="P33" s="6">
        <f>(monthly!O33-monthly!O32)/monthly!O32</f>
        <v>-6.0341890050390503E-6</v>
      </c>
      <c r="Q33" s="6">
        <f>(monthly!P33-monthly!P32)/monthly!P32</f>
        <v>0.12334801762114538</v>
      </c>
      <c r="R33" s="6">
        <f>(monthly!Q33-monthly!Q32)/monthly!Q32</f>
        <v>1.3765055529485414E-2</v>
      </c>
      <c r="S33" s="6">
        <f>(monthly!R33-monthly!R32)/monthly!R32</f>
        <v>4.474630443467828E-2</v>
      </c>
      <c r="T33" s="6">
        <f>(monthly!S33-monthly!S32)/monthly!S32</f>
        <v>-6.1696658097686891E-3</v>
      </c>
      <c r="U33" s="6">
        <f>(monthly!T33-monthly!T32)/monthly!T32</f>
        <v>3.0560580813284704E-2</v>
      </c>
      <c r="V33" s="6">
        <f>(monthly!U33-monthly!U32)/monthly!U32</f>
        <v>-2.1872863978127252E-2</v>
      </c>
      <c r="W33" s="6">
        <f>(monthly!V33-monthly!V32)/monthly!V32</f>
        <v>-3.3859095688748675E-2</v>
      </c>
      <c r="X33" s="6">
        <f>(monthly!W33-monthly!W32)/monthly!W32</f>
        <v>0</v>
      </c>
      <c r="Y33" s="6">
        <f>(monthly!X33-monthly!X32)/monthly!X32</f>
        <v>3.2485875706214827E-2</v>
      </c>
      <c r="Z33" s="6">
        <f>(monthly!Y33-monthly!Y32)/monthly!Y32</f>
        <v>1.475076297049843E-2</v>
      </c>
      <c r="AA33">
        <v>1</v>
      </c>
    </row>
    <row r="34" spans="1:27" x14ac:dyDescent="0.6">
      <c r="A34" s="3">
        <v>35674</v>
      </c>
      <c r="B34" s="1">
        <f t="shared" si="0"/>
        <v>1997</v>
      </c>
      <c r="C34" s="1">
        <v>3</v>
      </c>
      <c r="D34" s="1">
        <f t="shared" si="1"/>
        <v>9</v>
      </c>
      <c r="E34" s="6">
        <f>(monthly!E34-monthly!E33)/monthly!E33</f>
        <v>-1.3130433147606124E-3</v>
      </c>
      <c r="F34" s="6">
        <f>(monthly!F34-monthly!F33)/monthly!F33</f>
        <v>-1.6274551530561853E-2</v>
      </c>
      <c r="G34" s="6">
        <f>(monthly!G34-monthly!G33)/monthly!G33</f>
        <v>3.9672512255520837E-3</v>
      </c>
      <c r="H34" s="6">
        <f>(monthly!H34-monthly!H33)/monthly!H33</f>
        <v>2.0833333333333447E-2</v>
      </c>
      <c r="I34" s="6">
        <f>(monthly!I34-monthly!I33)/monthly!I33</f>
        <v>-2.8713889373949174E-4</v>
      </c>
      <c r="J34" s="6">
        <f>(archive!B35-archive!B34)/archive!B34</f>
        <v>-7.8492935635799473E-4</v>
      </c>
      <c r="K34" s="6">
        <f>(monthly!J34-monthly!J33)/monthly!J33</f>
        <v>-6.4792891756171478E-2</v>
      </c>
      <c r="L34" s="6">
        <f>(monthly!K34-monthly!K33)/monthly!K33</f>
        <v>-3.2154340836013317E-3</v>
      </c>
      <c r="M34" s="6">
        <f>(monthly!L34-monthly!L33)/monthly!L33</f>
        <v>5.0345620254802995E-3</v>
      </c>
      <c r="N34" s="6">
        <f>(monthly!M34-monthly!M33)/monthly!M33</f>
        <v>0</v>
      </c>
      <c r="O34" s="6">
        <f>(monthly!N34-monthly!N33)/monthly!N33</f>
        <v>1.5325670498084237E-2</v>
      </c>
      <c r="P34" s="6">
        <f>(monthly!O34-monthly!O33)/monthly!O33</f>
        <v>-5.058100716860153E-6</v>
      </c>
      <c r="Q34" s="6">
        <f>(monthly!P34-monthly!P33)/monthly!P33</f>
        <v>-3.5294117647058823E-2</v>
      </c>
      <c r="R34" s="6">
        <f>(monthly!Q34-monthly!Q33)/monthly!Q33</f>
        <v>5.4004011726584526E-3</v>
      </c>
      <c r="S34" s="6">
        <f>(monthly!R34-monthly!R33)/monthly!R33</f>
        <v>3.8240917782032748E-4</v>
      </c>
      <c r="T34" s="6">
        <f>(monthly!S34-monthly!S33)/monthly!S33</f>
        <v>9.0532850491464416E-3</v>
      </c>
      <c r="U34" s="6">
        <f>(monthly!T34-monthly!T33)/monthly!T33</f>
        <v>-5.1437173728014155E-3</v>
      </c>
      <c r="V34" s="6">
        <f>(monthly!U34-monthly!U33)/monthly!U33</f>
        <v>2.1383647798742154E-2</v>
      </c>
      <c r="W34" s="6">
        <f>(monthly!V34-monthly!V33)/monthly!V33</f>
        <v>3.3521985198084442E-2</v>
      </c>
      <c r="X34" s="6">
        <f>(monthly!W34-monthly!W33)/monthly!W33</f>
        <v>0</v>
      </c>
      <c r="Y34" s="6">
        <f>(monthly!X34-monthly!X33)/monthly!X33</f>
        <v>-3.0136986301369975E-2</v>
      </c>
      <c r="Z34" s="6">
        <f>(monthly!Y34-monthly!Y33)/monthly!Y33</f>
        <v>-7.5187969924811323E-3</v>
      </c>
      <c r="AA34">
        <v>0</v>
      </c>
    </row>
    <row r="35" spans="1:27" x14ac:dyDescent="0.6">
      <c r="A35" s="3">
        <v>35704</v>
      </c>
      <c r="B35" s="1">
        <f t="shared" si="0"/>
        <v>1997</v>
      </c>
      <c r="C35" s="1">
        <v>4</v>
      </c>
      <c r="D35" s="1">
        <f t="shared" si="1"/>
        <v>10</v>
      </c>
      <c r="E35" s="6">
        <f>(monthly!E35-monthly!E34)/monthly!E34</f>
        <v>2.755054332307248E-3</v>
      </c>
      <c r="F35" s="6">
        <f>(monthly!F35-monthly!F34)/monthly!F34</f>
        <v>-1.2993821174525412E-2</v>
      </c>
      <c r="G35" s="6">
        <f>(monthly!G35-monthly!G34)/monthly!G34</f>
        <v>4.8324985527674292E-3</v>
      </c>
      <c r="H35" s="6">
        <f>(monthly!H35-monthly!H34)/monthly!H34</f>
        <v>-4.0816326530612276E-2</v>
      </c>
      <c r="I35" s="6">
        <f>(monthly!I35-monthly!I34)/monthly!I34</f>
        <v>-8.0383168827939562E-3</v>
      </c>
      <c r="J35" s="6">
        <f>(archive!B36-archive!B35)/archive!B35</f>
        <v>2.3566378633149815E-3</v>
      </c>
      <c r="K35" s="6">
        <f>(monthly!J35-monthly!J34)/monthly!J34</f>
        <v>-2.5478184045635552E-2</v>
      </c>
      <c r="L35" s="6">
        <f>(monthly!K35-monthly!K34)/monthly!K34</f>
        <v>-1.6129032258064746E-3</v>
      </c>
      <c r="M35" s="6">
        <f>(monthly!L35-monthly!L34)/monthly!L34</f>
        <v>6.2334901101734315E-3</v>
      </c>
      <c r="N35" s="6">
        <f>(monthly!M35-monthly!M34)/monthly!M34</f>
        <v>0</v>
      </c>
      <c r="O35" s="6">
        <f>(monthly!N35-monthly!N34)/monthly!N34</f>
        <v>-3.7735849056604312E-3</v>
      </c>
      <c r="P35" s="6">
        <f>(monthly!O35-monthly!O34)/monthly!O34</f>
        <v>-8.4302105023562438E-6</v>
      </c>
      <c r="Q35" s="6">
        <f>(monthly!P35-monthly!P34)/monthly!P34</f>
        <v>-8.130081300813009E-3</v>
      </c>
      <c r="R35" s="6">
        <f>(monthly!Q35-monthly!Q34)/monthly!Q34</f>
        <v>7.9803560466545475E-3</v>
      </c>
      <c r="S35" s="6">
        <f>(monthly!R35-monthly!R34)/monthly!R34</f>
        <v>5.3516819571865657E-3</v>
      </c>
      <c r="T35" s="6">
        <f>(monthly!S35-monthly!S34)/monthly!S34</f>
        <v>9.7410920276852758E-3</v>
      </c>
      <c r="U35" s="6">
        <f>(monthly!T35-monthly!T34)/monthly!T34</f>
        <v>-2.6066507360350314E-3</v>
      </c>
      <c r="V35" s="6">
        <f>(monthly!U35-monthly!U34)/monthly!U34</f>
        <v>1.9567597153804146E-2</v>
      </c>
      <c r="W35" s="6">
        <f>(monthly!V35-monthly!V34)/monthly!V34</f>
        <v>1.4743049705139066E-2</v>
      </c>
      <c r="X35" s="6">
        <f>(monthly!W35-monthly!W34)/monthly!W34</f>
        <v>7.7348066298342483E-2</v>
      </c>
      <c r="Y35" s="6">
        <f>(monthly!X35-monthly!X34)/monthly!X34</f>
        <v>5.7075387631438108E-2</v>
      </c>
      <c r="Z35" s="6">
        <f>(monthly!Y35-monthly!Y34)/monthly!Y34</f>
        <v>7.7272727272727146E-2</v>
      </c>
      <c r="AA35">
        <v>1</v>
      </c>
    </row>
    <row r="36" spans="1:27" x14ac:dyDescent="0.6">
      <c r="A36" s="3">
        <v>35735</v>
      </c>
      <c r="B36" s="1">
        <f t="shared" si="0"/>
        <v>1997</v>
      </c>
      <c r="C36" s="1">
        <v>4</v>
      </c>
      <c r="D36" s="1">
        <f t="shared" si="1"/>
        <v>11</v>
      </c>
      <c r="E36" s="6">
        <f>(monthly!E36-monthly!E35)/monthly!E35</f>
        <v>4.7974590458905071E-2</v>
      </c>
      <c r="F36" s="6">
        <f>(monthly!F36-monthly!F35)/monthly!F35</f>
        <v>-6.9431287873663143E-3</v>
      </c>
      <c r="G36" s="6">
        <f>(monthly!G36-monthly!G35)/monthly!G35</f>
        <v>5.6358490093429848E-3</v>
      </c>
      <c r="H36" s="6">
        <f>(monthly!H36-monthly!H35)/monthly!H35</f>
        <v>-2.1276595744680965E-2</v>
      </c>
      <c r="I36" s="6">
        <f>(monthly!I36-monthly!I35)/monthly!I35</f>
        <v>4.6464765035016276E-3</v>
      </c>
      <c r="J36" s="6">
        <f>(archive!B37-archive!B36)/archive!B36</f>
        <v>-7.8369905956108404E-4</v>
      </c>
      <c r="K36" s="6">
        <f>(monthly!J36-monthly!J35)/monthly!J35</f>
        <v>-6.4463797281971394E-2</v>
      </c>
      <c r="L36" s="6">
        <f>(monthly!K36-monthly!K35)/monthly!K35</f>
        <v>0</v>
      </c>
      <c r="M36" s="6">
        <f>(monthly!L36-monthly!L35)/monthly!L35</f>
        <v>6.5470378255509968E-3</v>
      </c>
      <c r="N36" s="6">
        <f>(monthly!M36-monthly!M35)/monthly!M35</f>
        <v>0</v>
      </c>
      <c r="O36" s="6">
        <f>(monthly!N36-monthly!N35)/monthly!N35</f>
        <v>1.5151515151515233E-2</v>
      </c>
      <c r="P36" s="6">
        <f>(monthly!O36-monthly!O35)/monthly!O35</f>
        <v>-8.4302815714044851E-6</v>
      </c>
      <c r="Q36" s="6">
        <f>(monthly!P36-monthly!P35)/monthly!P35</f>
        <v>-0.11475409836065574</v>
      </c>
      <c r="R36" s="6">
        <f>(monthly!Q36-monthly!Q35)/monthly!Q35</f>
        <v>-2.2838002436054456E-3</v>
      </c>
      <c r="S36" s="6">
        <f>(monthly!R36-monthly!R35)/monthly!R35</f>
        <v>-9.1254752851711776E-3</v>
      </c>
      <c r="T36" s="6">
        <f>(monthly!S36-monthly!S35)/monthly!S35</f>
        <v>2.0309723280019878E-3</v>
      </c>
      <c r="U36" s="6">
        <f>(monthly!T36-monthly!T35)/monthly!T35</f>
        <v>-6.7061265295727231E-3</v>
      </c>
      <c r="V36" s="6">
        <f>(monthly!U36-monthly!U35)/monthly!U35</f>
        <v>-9.3947121191786716E-3</v>
      </c>
      <c r="W36" s="6">
        <f>(monthly!V36-monthly!V35)/monthly!V35</f>
        <v>-1.452885014528856E-2</v>
      </c>
      <c r="X36" s="6">
        <f>(monthly!W36-monthly!W35)/monthly!W35</f>
        <v>0</v>
      </c>
      <c r="Y36" s="6">
        <f>(monthly!X36-monthly!X35)/monthly!X35</f>
        <v>1.3623978201635061E-2</v>
      </c>
      <c r="Z36" s="6">
        <f>(monthly!Y36-monthly!Y35)/monthly!Y35</f>
        <v>-5.3445850914205208E-2</v>
      </c>
      <c r="AA36">
        <v>0</v>
      </c>
    </row>
    <row r="37" spans="1:27" x14ac:dyDescent="0.6">
      <c r="A37" s="3">
        <v>35765</v>
      </c>
      <c r="B37" s="1">
        <f t="shared" si="0"/>
        <v>1997</v>
      </c>
      <c r="C37" s="1">
        <v>4</v>
      </c>
      <c r="D37" s="1">
        <f t="shared" si="1"/>
        <v>12</v>
      </c>
      <c r="E37" s="6">
        <f>(monthly!E37-monthly!E36)/monthly!E36</f>
        <v>-5.9048182122211072E-2</v>
      </c>
      <c r="F37" s="6">
        <f>(monthly!F37-monthly!F36)/monthly!F36</f>
        <v>2.5286001361010804E-2</v>
      </c>
      <c r="G37" s="6">
        <f>(monthly!G37-monthly!G36)/monthly!G36</f>
        <v>4.5083192188900834E-3</v>
      </c>
      <c r="H37" s="6">
        <f>(monthly!H37-monthly!H36)/monthly!H36</f>
        <v>2.1739130434782726E-2</v>
      </c>
      <c r="I37" s="6">
        <f>(monthly!I37-monthly!I36)/monthly!I36</f>
        <v>-3.0476227568814566E-3</v>
      </c>
      <c r="J37" s="6">
        <f>(archive!B38-archive!B37)/archive!B37</f>
        <v>-3.9215686274509803E-3</v>
      </c>
      <c r="K37" s="6">
        <f>(monthly!J37-monthly!J36)/monthly!J36</f>
        <v>-8.1859555934923181E-2</v>
      </c>
      <c r="L37" s="6">
        <f>(monthly!K37-monthly!K36)/monthly!K36</f>
        <v>1.6155088852988922E-3</v>
      </c>
      <c r="M37" s="6">
        <f>(monthly!L37-monthly!L36)/monthly!L36</f>
        <v>5.6297709923663541E-3</v>
      </c>
      <c r="N37" s="6">
        <f>(monthly!M37-monthly!M36)/monthly!M36</f>
        <v>0</v>
      </c>
      <c r="O37" s="6">
        <f>(monthly!N37-monthly!N36)/monthly!N36</f>
        <v>-4.7574626865671717E-2</v>
      </c>
      <c r="P37" s="6">
        <f>(monthly!O37-monthly!O36)/monthly!O36</f>
        <v>-1.0205163724103842E-5</v>
      </c>
      <c r="Q37" s="6">
        <f>(monthly!P37-monthly!P36)/monthly!P36</f>
        <v>5.5555555555555552E-2</v>
      </c>
      <c r="R37" s="6">
        <f>(monthly!Q37-monthly!Q36)/monthly!Q36</f>
        <v>-2.7468335113689426E-3</v>
      </c>
      <c r="S37" s="6">
        <f>(monthly!R37-monthly!R36)/monthly!R36</f>
        <v>-1.4965464313123447E-2</v>
      </c>
      <c r="T37" s="6">
        <f>(monthly!S37-monthly!S36)/monthly!S36</f>
        <v>5.0671395996960437E-3</v>
      </c>
      <c r="U37" s="6">
        <f>(monthly!T37-monthly!T36)/monthly!T36</f>
        <v>-1.2101115341888301E-2</v>
      </c>
      <c r="V37" s="6">
        <f>(monthly!U37-monthly!U36)/monthly!U36</f>
        <v>3.3193334236553351E-2</v>
      </c>
      <c r="W37" s="6">
        <f>(monthly!V37-monthly!V36)/monthly!V36</f>
        <v>5.1600673967986586E-2</v>
      </c>
      <c r="X37" s="6">
        <f>(monthly!W37-monthly!W36)/monthly!W36</f>
        <v>0</v>
      </c>
      <c r="Y37" s="6">
        <f>(monthly!X37-monthly!X36)/monthly!X36</f>
        <v>-4.5513654096228998E-2</v>
      </c>
      <c r="Z37" s="6">
        <f>(monthly!Y37-monthly!Y36)/monthly!Y36</f>
        <v>-9.2124814264487515E-2</v>
      </c>
      <c r="AA37">
        <v>0</v>
      </c>
    </row>
    <row r="38" spans="1:27" x14ac:dyDescent="0.6">
      <c r="A38" s="3">
        <v>35796</v>
      </c>
      <c r="B38" s="1">
        <f t="shared" si="0"/>
        <v>1998</v>
      </c>
      <c r="C38" s="1">
        <v>1</v>
      </c>
      <c r="D38" s="1">
        <f t="shared" si="1"/>
        <v>1</v>
      </c>
      <c r="E38" s="6">
        <f>(monthly!E38-monthly!E37)/monthly!E37</f>
        <v>2.449852596304277E-3</v>
      </c>
      <c r="F38" s="6">
        <f>(monthly!F38-monthly!F37)/monthly!F37</f>
        <v>1.7236098524917781E-2</v>
      </c>
      <c r="G38" s="6">
        <f>(monthly!G38-monthly!G37)/monthly!G37</f>
        <v>5.7774802251480883E-3</v>
      </c>
      <c r="H38" s="6">
        <f>(monthly!H38-monthly!H37)/monthly!H37</f>
        <v>-2.1276595744680965E-2</v>
      </c>
      <c r="I38" s="6">
        <f>(monthly!I38-monthly!I37)/monthly!I37</f>
        <v>9.5517140345740392E-3</v>
      </c>
      <c r="J38" s="6">
        <f>(archive!B39-archive!B38)/archive!B38</f>
        <v>-4.7244094488188525E-3</v>
      </c>
      <c r="K38" s="6">
        <f>(monthly!J38-monthly!J37)/monthly!J37</f>
        <v>-4.192698135416803E-2</v>
      </c>
      <c r="L38" s="6">
        <f>(monthly!K38-monthly!K37)/monthly!K37</f>
        <v>-1.6129032258064746E-3</v>
      </c>
      <c r="M38" s="6">
        <f>(monthly!L38-monthly!L37)/monthly!L37</f>
        <v>9.2987949520827694E-3</v>
      </c>
      <c r="N38" s="6">
        <f>(monthly!M38-monthly!M37)/monthly!M37</f>
        <v>2.8374233128834435E-2</v>
      </c>
      <c r="O38" s="6">
        <f>(monthly!N38-monthly!N37)/monthly!N37</f>
        <v>4.4074436826640549E-2</v>
      </c>
      <c r="P38" s="6">
        <f>(monthly!O38-monthly!O37)/monthly!O37</f>
        <v>8.3416972158315372E-6</v>
      </c>
      <c r="Q38" s="6">
        <f>(monthly!P38-monthly!P37)/monthly!P37</f>
        <v>1.3157894736842105E-2</v>
      </c>
      <c r="R38" s="6">
        <f>(monthly!Q38-monthly!Q37)/monthly!Q37</f>
        <v>1.8515684774292395E-2</v>
      </c>
      <c r="S38" s="6">
        <f>(monthly!R38-monthly!R37)/monthly!R37</f>
        <v>4.0514218932606122E-2</v>
      </c>
      <c r="T38" s="6">
        <f>(monthly!S38-monthly!S37)/monthly!S37</f>
        <v>4.7895134862616009E-3</v>
      </c>
      <c r="U38" s="6">
        <f>(monthly!T38-monthly!T37)/monthly!T37</f>
        <v>2.1288854815329602E-2</v>
      </c>
      <c r="V38" s="6">
        <f>(monthly!U38-monthly!U37)/monthly!U37</f>
        <v>-4.1174927878311049E-2</v>
      </c>
      <c r="W38" s="6">
        <f>(monthly!V38-monthly!V37)/monthly!V37</f>
        <v>-5.9683556979771617E-2</v>
      </c>
      <c r="X38" s="6">
        <f>(monthly!W38-monthly!W37)/monthly!W37</f>
        <v>5.1282051282051325E-3</v>
      </c>
      <c r="Y38" s="6">
        <f>(monthly!X38-monthly!X37)/monthly!X37</f>
        <v>6.3614139611780654E-2</v>
      </c>
      <c r="Z38" s="6">
        <f>(monthly!Y38-monthly!Y37)/monthly!Y37</f>
        <v>-8.7834151663938875E-2</v>
      </c>
      <c r="AA38">
        <v>0</v>
      </c>
    </row>
    <row r="39" spans="1:27" x14ac:dyDescent="0.6">
      <c r="A39" s="3">
        <v>35827</v>
      </c>
      <c r="B39" s="1">
        <f t="shared" si="0"/>
        <v>1998</v>
      </c>
      <c r="C39" s="1">
        <v>1</v>
      </c>
      <c r="D39" s="1">
        <f t="shared" si="1"/>
        <v>2</v>
      </c>
      <c r="E39" s="6">
        <f>(monthly!E39-monthly!E38)/monthly!E38</f>
        <v>2.1595920137514917E-2</v>
      </c>
      <c r="F39" s="6">
        <f>(monthly!F39-monthly!F38)/monthly!F38</f>
        <v>-5.9387214366998144E-3</v>
      </c>
      <c r="G39" s="6">
        <f>(monthly!G39-monthly!G38)/monthly!G38</f>
        <v>8.0617326561807298E-3</v>
      </c>
      <c r="H39" s="6">
        <f>(monthly!H39-monthly!H38)/monthly!H38</f>
        <v>0</v>
      </c>
      <c r="I39" s="6">
        <f>(monthly!I39-monthly!I38)/monthly!I38</f>
        <v>-9.3037911705200101E-3</v>
      </c>
      <c r="J39" s="6">
        <f>(archive!B40-archive!B39)/archive!B39</f>
        <v>-2.3734177215190772E-3</v>
      </c>
      <c r="K39" s="6">
        <f>(monthly!J39-monthly!J38)/monthly!J38</f>
        <v>-1.3984370514955199E-2</v>
      </c>
      <c r="L39" s="6">
        <f>(monthly!K39-monthly!K38)/monthly!K38</f>
        <v>-1.6155088852988922E-3</v>
      </c>
      <c r="M39" s="6">
        <f>(monthly!L39-monthly!L38)/monthly!L38</f>
        <v>5.9383911503870998E-3</v>
      </c>
      <c r="N39" s="6">
        <f>(monthly!M39-monthly!M38)/monthly!M38</f>
        <v>0</v>
      </c>
      <c r="O39" s="6">
        <f>(monthly!N39-monthly!N38)/monthly!N38</f>
        <v>3.5647279549718684E-2</v>
      </c>
      <c r="P39" s="6">
        <f>(monthly!O39-monthly!O38)/monthly!O38</f>
        <v>-1.6771995984577279E-5</v>
      </c>
      <c r="Q39" s="6">
        <f>(monthly!P39-monthly!P38)/monthly!P38</f>
        <v>6.4935064935064929E-2</v>
      </c>
      <c r="R39" s="6">
        <f>(monthly!Q39-monthly!Q38)/monthly!Q38</f>
        <v>5.5588942307692986E-3</v>
      </c>
      <c r="S39" s="6">
        <f>(monthly!R39-monthly!R38)/monthly!R38</f>
        <v>1.6847622613253437E-2</v>
      </c>
      <c r="T39" s="6">
        <f>(monthly!S39-monthly!S38)/monthly!S38</f>
        <v>-2.257902659307484E-3</v>
      </c>
      <c r="U39" s="6">
        <f>(monthly!T39-monthly!T38)/monthly!T38</f>
        <v>1.1378249475037683E-2</v>
      </c>
      <c r="V39" s="6">
        <f>(monthly!U39-monthly!U38)/monthly!U38</f>
        <v>1.9556892778993334E-2</v>
      </c>
      <c r="W39" s="6">
        <f>(monthly!V39-monthly!V38)/monthly!V38</f>
        <v>3.0244941427049938E-2</v>
      </c>
      <c r="X39" s="6">
        <f>(monthly!W39-monthly!W38)/monthly!W38</f>
        <v>0</v>
      </c>
      <c r="Y39" s="6">
        <f>(monthly!X39-monthly!X38)/monthly!X38</f>
        <v>-2.7156244023713853E-2</v>
      </c>
      <c r="Z39" s="6">
        <f>(monthly!Y39-monthly!Y38)/monthly!Y38</f>
        <v>-3.9473684210526327E-2</v>
      </c>
      <c r="AA39">
        <v>0</v>
      </c>
    </row>
    <row r="40" spans="1:27" x14ac:dyDescent="0.6">
      <c r="A40" s="3">
        <v>35855</v>
      </c>
      <c r="B40" s="1">
        <f t="shared" si="0"/>
        <v>1998</v>
      </c>
      <c r="C40" s="1">
        <v>1</v>
      </c>
      <c r="D40" s="1">
        <f t="shared" si="1"/>
        <v>3</v>
      </c>
      <c r="E40" s="6">
        <f>(monthly!E40-monthly!E39)/monthly!E39</f>
        <v>-1.630231008784841E-2</v>
      </c>
      <c r="F40" s="6">
        <f>(monthly!F40-monthly!F39)/monthly!F39</f>
        <v>5.4914927913681747E-3</v>
      </c>
      <c r="G40" s="6">
        <f>(monthly!G40-monthly!G39)/monthly!G39</f>
        <v>6.2119396414683876E-3</v>
      </c>
      <c r="H40" s="6">
        <f>(monthly!H40-monthly!H39)/monthly!H39</f>
        <v>2.1739130434782726E-2</v>
      </c>
      <c r="I40" s="6">
        <f>(monthly!I40-monthly!I39)/monthly!I39</f>
        <v>-2.2096857893766021E-3</v>
      </c>
      <c r="J40" s="6">
        <f>(archive!B41-archive!B40)/archive!B40</f>
        <v>-1.5860428231561352E-3</v>
      </c>
      <c r="K40" s="6">
        <f>(monthly!J40-monthly!J39)/monthly!J39</f>
        <v>4.997546758658785E-2</v>
      </c>
      <c r="L40" s="6">
        <f>(monthly!K40-monthly!K39)/monthly!K39</f>
        <v>-1.6181229773461865E-3</v>
      </c>
      <c r="M40" s="6">
        <f>(monthly!L40-monthly!L39)/monthly!L39</f>
        <v>6.0123674086072576E-3</v>
      </c>
      <c r="N40" s="6">
        <f>(monthly!M40-monthly!M39)/monthly!M39</f>
        <v>0</v>
      </c>
      <c r="O40" s="6">
        <f>(monthly!N40-monthly!N39)/monthly!N39</f>
        <v>-3.5326086956521792E-2</v>
      </c>
      <c r="P40" s="6">
        <f>(monthly!O40-monthly!O39)/monthly!O39</f>
        <v>-4.8808214333730156E-6</v>
      </c>
      <c r="Q40" s="6">
        <f>(monthly!P40-monthly!P39)/monthly!P39</f>
        <v>0.16260162601626016</v>
      </c>
      <c r="R40" s="6">
        <f>(monthly!Q40-monthly!Q39)/monthly!Q39</f>
        <v>-1.7929179740027571E-3</v>
      </c>
      <c r="S40" s="6">
        <f>(monthly!R40-monthly!R39)/monthly!R39</f>
        <v>-3.6818851251846699E-4</v>
      </c>
      <c r="T40" s="6">
        <f>(monthly!S40-monthly!S39)/monthly!S39</f>
        <v>-2.5144581342720997E-3</v>
      </c>
      <c r="U40" s="6">
        <f>(monthly!T40-monthly!T39)/monthly!T39</f>
        <v>1.2774190789755721E-3</v>
      </c>
      <c r="V40" s="6">
        <f>(monthly!U40-monthly!U39)/monthly!U39</f>
        <v>-2.6827632461435659E-3</v>
      </c>
      <c r="W40" s="6">
        <f>(monthly!V40-monthly!V39)/monthly!V39</f>
        <v>-4.1347942939837868E-3</v>
      </c>
      <c r="X40" s="6">
        <f>(monthly!W40-monthly!W39)/monthly!W39</f>
        <v>0</v>
      </c>
      <c r="Y40" s="6">
        <f>(monthly!X40-monthly!X39)/monthly!X39</f>
        <v>3.8395085429064838E-3</v>
      </c>
      <c r="Z40" s="6">
        <f>(monthly!Y40-monthly!Y39)/monthly!Y39</f>
        <v>-5.8530510585305076E-2</v>
      </c>
      <c r="AA40">
        <v>0</v>
      </c>
    </row>
    <row r="41" spans="1:27" x14ac:dyDescent="0.6">
      <c r="A41" s="3">
        <v>35886</v>
      </c>
      <c r="B41" s="1">
        <f t="shared" si="0"/>
        <v>1998</v>
      </c>
      <c r="C41" s="1">
        <v>2</v>
      </c>
      <c r="D41" s="1">
        <f t="shared" si="1"/>
        <v>4</v>
      </c>
      <c r="E41" s="6">
        <f>(monthly!E41-monthly!E40)/monthly!E40</f>
        <v>9.2422839214500365E-3</v>
      </c>
      <c r="F41" s="6">
        <f>(monthly!F41-monthly!F40)/monthly!F40</f>
        <v>-1.9384120834297796E-3</v>
      </c>
      <c r="G41" s="6">
        <f>(monthly!G41-monthly!G40)/monthly!G40</f>
        <v>6.2951170308435545E-3</v>
      </c>
      <c r="H41" s="6">
        <f>(monthly!H41-monthly!H40)/monthly!H40</f>
        <v>-8.5106382978723472E-2</v>
      </c>
      <c r="I41" s="6">
        <f>(monthly!I41-monthly!I40)/monthly!I40</f>
        <v>-8.7766686239968399E-3</v>
      </c>
      <c r="J41" s="6">
        <f>(archive!B42-archive!B41)/archive!B41</f>
        <v>2.3828435266083966E-3</v>
      </c>
      <c r="K41" s="6">
        <f>(monthly!J41-monthly!J40)/monthly!J40</f>
        <v>3.031544914373769E-2</v>
      </c>
      <c r="L41" s="6">
        <f>(monthly!K41-monthly!K40)/monthly!K40</f>
        <v>-3.2414910858995596E-3</v>
      </c>
      <c r="M41" s="6">
        <f>(monthly!L41-monthly!L40)/monthly!L40</f>
        <v>4.4900676606747488E-3</v>
      </c>
      <c r="N41" s="6">
        <f>(monthly!M41-monthly!M40)/monthly!M40</f>
        <v>0</v>
      </c>
      <c r="O41" s="6">
        <f>(monthly!N41-monthly!N40)/monthly!N40</f>
        <v>2.0657276995305191E-2</v>
      </c>
      <c r="P41" s="6">
        <f>(monthly!O41-monthly!O40)/monthly!O40</f>
        <v>-1.7748528203298741E-6</v>
      </c>
      <c r="Q41" s="6">
        <f>(monthly!P41-monthly!P40)/monthly!P40</f>
        <v>3.4965034965034965E-3</v>
      </c>
      <c r="R41" s="6">
        <f>(monthly!Q41-monthly!Q40)/monthly!Q40</f>
        <v>-1.9458164945366778E-3</v>
      </c>
      <c r="S41" s="6">
        <f>(monthly!R41-monthly!R40)/monthly!R40</f>
        <v>-2.2099447513811684E-3</v>
      </c>
      <c r="T41" s="6">
        <f>(monthly!S41-monthly!S40)/monthly!S40</f>
        <v>-2.2687169145450821E-3</v>
      </c>
      <c r="U41" s="6">
        <f>(monthly!T41-monthly!T40)/monthly!T40</f>
        <v>3.4970627159262517E-5</v>
      </c>
      <c r="V41" s="6">
        <f>(monthly!U41-monthly!U40)/monthly!U40</f>
        <v>-2.0847343644922627E-2</v>
      </c>
      <c r="W41" s="6">
        <f>(monthly!V41-monthly!V40)/monthly!V40</f>
        <v>-3.6122067676977412E-2</v>
      </c>
      <c r="X41" s="6">
        <f>(monthly!W41-monthly!W40)/monthly!W40</f>
        <v>4.5918367346938702E-2</v>
      </c>
      <c r="Y41" s="6">
        <f>(monthly!X41-monthly!X40)/monthly!X40</f>
        <v>7.8208742432258713E-2</v>
      </c>
      <c r="Z41" s="6">
        <f>(monthly!Y41-monthly!Y40)/monthly!Y40</f>
        <v>1.521164021164024E-2</v>
      </c>
      <c r="AA41">
        <v>1</v>
      </c>
    </row>
    <row r="42" spans="1:27" x14ac:dyDescent="0.6">
      <c r="A42" s="3">
        <v>35916</v>
      </c>
      <c r="B42" s="1">
        <f t="shared" si="0"/>
        <v>1998</v>
      </c>
      <c r="C42" s="1">
        <v>2</v>
      </c>
      <c r="D42" s="1">
        <f t="shared" si="1"/>
        <v>5</v>
      </c>
      <c r="E42" s="6">
        <f>(monthly!E42-monthly!E41)/monthly!E41</f>
        <v>1.2453649949436308E-3</v>
      </c>
      <c r="F42" s="6">
        <f>(monthly!F42-monthly!F41)/monthly!F41</f>
        <v>-6.8887794757840834E-3</v>
      </c>
      <c r="G42" s="6">
        <f>(monthly!G42-monthly!G41)/monthly!G41</f>
        <v>5.8451282546736439E-3</v>
      </c>
      <c r="H42" s="6">
        <f>(monthly!H42-monthly!H41)/monthly!H41</f>
        <v>2.3255813953488497E-2</v>
      </c>
      <c r="I42" s="6">
        <f>(monthly!I42-monthly!I41)/monthly!I41</f>
        <v>7.9657830716245472E-3</v>
      </c>
      <c r="J42" s="6">
        <f>(archive!B43-archive!B42)/archive!B42</f>
        <v>1.5847860538827482E-3</v>
      </c>
      <c r="K42" s="6">
        <f>(monthly!J42-monthly!J41)/monthly!J41</f>
        <v>-3.8034662129589274E-2</v>
      </c>
      <c r="L42" s="6">
        <f>(monthly!K42-monthly!K41)/monthly!K41</f>
        <v>-1.6260162601626248E-3</v>
      </c>
      <c r="M42" s="6">
        <f>(monthly!L42-monthly!L41)/monthly!L41</f>
        <v>5.5181343157051314E-3</v>
      </c>
      <c r="N42" s="6">
        <f>(monthly!M42-monthly!M41)/monthly!M41</f>
        <v>0</v>
      </c>
      <c r="O42" s="6">
        <f>(monthly!N42-monthly!N41)/monthly!N41</f>
        <v>-2.0239190432382731E-2</v>
      </c>
      <c r="P42" s="6">
        <f>(monthly!O42-monthly!O41)/monthly!O41</f>
        <v>0</v>
      </c>
      <c r="Q42" s="6">
        <f>(monthly!P42-monthly!P41)/monthly!P41</f>
        <v>0.31707317073170732</v>
      </c>
      <c r="R42" s="6">
        <f>(monthly!Q42-monthly!Q41)/monthly!Q41</f>
        <v>-8.0983803239353062E-3</v>
      </c>
      <c r="S42" s="6">
        <f>(monthly!R42-monthly!R41)/monthly!R41</f>
        <v>-2.2148394241417024E-3</v>
      </c>
      <c r="T42" s="6">
        <f>(monthly!S42-monthly!S41)/monthly!S41</f>
        <v>-1.187468418393125E-2</v>
      </c>
      <c r="U42" s="6">
        <f>(monthly!T42-monthly!T41)/monthly!T41</f>
        <v>5.780717502154027E-3</v>
      </c>
      <c r="V42" s="6">
        <f>(monthly!U42-monthly!U41)/monthly!U41</f>
        <v>-2.7609890109889988E-2</v>
      </c>
      <c r="W42" s="6">
        <f>(monthly!V42-monthly!V41)/monthly!V41</f>
        <v>-4.3290975662287269E-2</v>
      </c>
      <c r="X42" s="6">
        <f>(monthly!W42-monthly!W41)/monthly!W41</f>
        <v>0</v>
      </c>
      <c r="Y42" s="6">
        <f>(monthly!X42-monthly!X41)/monthly!X41</f>
        <v>4.1426215993404833E-2</v>
      </c>
      <c r="Z42" s="6">
        <f>(monthly!Y42-monthly!Y41)/monthly!Y41</f>
        <v>-2.8664495114006483E-2</v>
      </c>
      <c r="AA42">
        <v>0</v>
      </c>
    </row>
    <row r="43" spans="1:27" x14ac:dyDescent="0.6">
      <c r="A43" s="3">
        <v>35947</v>
      </c>
      <c r="B43" s="1">
        <f t="shared" si="0"/>
        <v>1998</v>
      </c>
      <c r="C43" s="1">
        <v>2</v>
      </c>
      <c r="D43" s="1">
        <f t="shared" si="1"/>
        <v>6</v>
      </c>
      <c r="E43" s="6">
        <f>(monthly!E43-monthly!E42)/monthly!E42</f>
        <v>-2.9826645094720172E-2</v>
      </c>
      <c r="F43" s="6">
        <f>(monthly!F43-monthly!F42)/monthly!F42</f>
        <v>1.3420352754090389E-2</v>
      </c>
      <c r="G43" s="6">
        <f>(monthly!G43-monthly!G42)/monthly!G42</f>
        <v>4.7305734319471543E-3</v>
      </c>
      <c r="H43" s="6">
        <f>(monthly!H43-monthly!H42)/monthly!H42</f>
        <v>2.2727272727272645E-2</v>
      </c>
      <c r="I43" s="6">
        <f>(monthly!I43-monthly!I42)/monthly!I42</f>
        <v>1.2745616612792825E-2</v>
      </c>
      <c r="J43" s="6">
        <f>(archive!B44-archive!B43)/archive!B43</f>
        <v>-1.5822784810126805E-3</v>
      </c>
      <c r="K43" s="6">
        <f>(monthly!J43-monthly!J42)/monthly!J42</f>
        <v>-4.334732712058726E-2</v>
      </c>
      <c r="L43" s="6">
        <f>(monthly!K43-monthly!K42)/monthly!K42</f>
        <v>0</v>
      </c>
      <c r="M43" s="6">
        <f>(monthly!L43-monthly!L42)/monthly!L42</f>
        <v>4.8133670575610694E-3</v>
      </c>
      <c r="N43" s="6">
        <f>(monthly!M43-monthly!M42)/monthly!M42</f>
        <v>0</v>
      </c>
      <c r="O43" s="6">
        <f>(monthly!N43-monthly!N42)/monthly!N42</f>
        <v>-8.4507042253521656E-3</v>
      </c>
      <c r="P43" s="6">
        <f>(monthly!O43-monthly!O42)/monthly!O42</f>
        <v>1.7748559704379989E-6</v>
      </c>
      <c r="Q43" s="6">
        <f>(monthly!P43-monthly!P42)/monthly!P42</f>
        <v>-0.23809523809523808</v>
      </c>
      <c r="R43" s="6">
        <f>(monthly!Q43-monthly!Q42)/monthly!Q42</f>
        <v>-4.2334442092531168E-3</v>
      </c>
      <c r="S43" s="6">
        <f>(monthly!R43-monthly!R42)/monthly!R42</f>
        <v>-1.9237883832778378E-2</v>
      </c>
      <c r="T43" s="6">
        <f>(monthly!S43-monthly!S42)/monthly!S42</f>
        <v>6.1365379698287391E-3</v>
      </c>
      <c r="U43" s="6">
        <f>(monthly!T43-monthly!T42)/monthly!T42</f>
        <v>-1.5068230135134419E-2</v>
      </c>
      <c r="V43" s="6">
        <f>(monthly!U43-monthly!U42)/monthly!U42</f>
        <v>3.7999717474219485E-2</v>
      </c>
      <c r="W43" s="6">
        <f>(monthly!V43-monthly!V42)/monthly!V42</f>
        <v>6.0558307068887832E-2</v>
      </c>
      <c r="X43" s="6">
        <f>(monthly!W43-monthly!W42)/monthly!W42</f>
        <v>0</v>
      </c>
      <c r="Y43" s="6">
        <f>(monthly!X43-monthly!X42)/monthly!X42</f>
        <v>-5.2528802968170238E-2</v>
      </c>
      <c r="Z43" s="6">
        <f>(monthly!Y43-monthly!Y42)/monthly!Y42</f>
        <v>-7.9812206572769925E-2</v>
      </c>
      <c r="AA43">
        <v>0</v>
      </c>
    </row>
    <row r="44" spans="1:27" x14ac:dyDescent="0.6">
      <c r="A44" s="3">
        <v>35977</v>
      </c>
      <c r="B44" s="1">
        <f t="shared" si="0"/>
        <v>1998</v>
      </c>
      <c r="C44" s="1">
        <v>3</v>
      </c>
      <c r="D44" s="1">
        <f t="shared" si="1"/>
        <v>7</v>
      </c>
      <c r="E44" s="6">
        <f>(monthly!E44-monthly!E43)/monthly!E43</f>
        <v>-7.8722700092218028E-3</v>
      </c>
      <c r="F44" s="6">
        <f>(monthly!F44-monthly!F43)/monthly!F43</f>
        <v>4.6042127132839344E-3</v>
      </c>
      <c r="G44" s="6">
        <f>(monthly!G44-monthly!G43)/monthly!G43</f>
        <v>4.7083004708300029E-3</v>
      </c>
      <c r="H44" s="6">
        <f>(monthly!H44-monthly!H43)/monthly!H43</f>
        <v>0</v>
      </c>
      <c r="I44" s="6">
        <f>(monthly!I44-monthly!I43)/monthly!I43</f>
        <v>-4.1125356896909351E-3</v>
      </c>
      <c r="J44" s="6">
        <f>(archive!B45-archive!B44)/archive!B44</f>
        <v>0</v>
      </c>
      <c r="K44" s="6">
        <f>(monthly!J44-monthly!J43)/monthly!J43</f>
        <v>-5.6046242210784289E-4</v>
      </c>
      <c r="L44" s="6">
        <f>(monthly!K44-monthly!K43)/monthly!K43</f>
        <v>-1.6286644951140298E-3</v>
      </c>
      <c r="M44" s="6">
        <f>(monthly!L44-monthly!L43)/monthly!L43</f>
        <v>4.1800790248517211E-3</v>
      </c>
      <c r="N44" s="6">
        <f>(monthly!M44-monthly!M43)/monthly!M43</f>
        <v>0</v>
      </c>
      <c r="O44" s="6">
        <f>(monthly!N44-monthly!N43)/monthly!N43</f>
        <v>-3.7878787878787073E-3</v>
      </c>
      <c r="P44" s="6">
        <f>(monthly!O44-monthly!O43)/monthly!O43</f>
        <v>3.1947350766764213E-6</v>
      </c>
      <c r="Q44" s="6">
        <f>(monthly!P44-monthly!P43)/monthly!P43</f>
        <v>-8.3333333333333329E-2</v>
      </c>
      <c r="R44" s="6">
        <f>(monthly!Q44-monthly!Q43)/monthly!Q43</f>
        <v>-1.9738839963558373E-3</v>
      </c>
      <c r="S44" s="6">
        <f>(monthly!R44-monthly!R43)/monthly!R43</f>
        <v>-4.5265937382120329E-3</v>
      </c>
      <c r="T44" s="6">
        <f>(monthly!S44-monthly!S43)/monthly!S43</f>
        <v>0</v>
      </c>
      <c r="U44" s="6">
        <f>(monthly!T44-monthly!T43)/monthly!T43</f>
        <v>-2.7094837785011086E-3</v>
      </c>
      <c r="V44" s="6">
        <f>(monthly!U44-monthly!U43)/monthly!U43</f>
        <v>6.8045726728361454E-3</v>
      </c>
      <c r="W44" s="6">
        <f>(monthly!V44-monthly!V43)/monthly!V43</f>
        <v>1.3585226066652528E-2</v>
      </c>
      <c r="X44" s="6">
        <f>(monthly!W44-monthly!W43)/monthly!W43</f>
        <v>-2.6829268292682791E-2</v>
      </c>
      <c r="Y44" s="6">
        <f>(monthly!X44-monthly!X43)/monthly!X43</f>
        <v>-3.6797967322541376E-2</v>
      </c>
      <c r="Z44" s="6">
        <f>(monthly!Y44-monthly!Y43)/monthly!Y43</f>
        <v>3.2798833819241931E-2</v>
      </c>
      <c r="AA44">
        <v>1</v>
      </c>
    </row>
    <row r="45" spans="1:27" x14ac:dyDescent="0.6">
      <c r="A45" s="3">
        <v>36008</v>
      </c>
      <c r="B45" s="1">
        <f t="shared" si="0"/>
        <v>1998</v>
      </c>
      <c r="C45" s="1">
        <v>3</v>
      </c>
      <c r="D45" s="1">
        <f t="shared" si="1"/>
        <v>8</v>
      </c>
      <c r="E45" s="6">
        <f>(monthly!E45-monthly!E44)/monthly!E44</f>
        <v>2.9980341290738385E-2</v>
      </c>
      <c r="F45" s="6">
        <f>(monthly!F45-monthly!F44)/monthly!F44</f>
        <v>3.8820493563814385E-3</v>
      </c>
      <c r="G45" s="6">
        <f>(monthly!G45-monthly!G44)/monthly!G44</f>
        <v>5.9232123316998037E-3</v>
      </c>
      <c r="H45" s="6">
        <f>(monthly!H45-monthly!H44)/monthly!H44</f>
        <v>0</v>
      </c>
      <c r="I45" s="6">
        <f>(monthly!I45-monthly!I44)/monthly!I44</f>
        <v>1.9812365246775301E-3</v>
      </c>
      <c r="J45" s="6">
        <f>(archive!B46-archive!B45)/archive!B45</f>
        <v>-1.5847860538827482E-3</v>
      </c>
      <c r="K45" s="6">
        <f>(monthly!J45-monthly!J44)/monthly!J44</f>
        <v>-2.1587465421312856E-2</v>
      </c>
      <c r="L45" s="6">
        <f>(monthly!K45-monthly!K44)/monthly!K44</f>
        <v>-1.6313213703098583E-3</v>
      </c>
      <c r="M45" s="6">
        <f>(monthly!L45-monthly!L44)/monthly!L44</f>
        <v>4.5424851495677251E-3</v>
      </c>
      <c r="N45" s="6">
        <f>(monthly!M45-monthly!M44)/monthly!M44</f>
        <v>0</v>
      </c>
      <c r="O45" s="6">
        <f>(monthly!N45-monthly!N44)/monthly!N44</f>
        <v>-7.6045627376425586E-3</v>
      </c>
      <c r="P45" s="6">
        <f>(monthly!O45-monthly!O44)/monthly!O44</f>
        <v>-2.3073012952951038E-6</v>
      </c>
      <c r="Q45" s="6">
        <f>(monthly!P45-monthly!P44)/monthly!P44</f>
        <v>0.46590909090909088</v>
      </c>
      <c r="R45" s="6">
        <f>(monthly!Q45-monthly!Q44)/monthly!Q44</f>
        <v>-1.5061615700593474E-2</v>
      </c>
      <c r="S45" s="6">
        <f>(monthly!R45-monthly!R44)/monthly!R44</f>
        <v>-1.0989010989010957E-2</v>
      </c>
      <c r="T45" s="6">
        <f>(monthly!S45-monthly!S44)/monthly!S44</f>
        <v>-1.7789072426937811E-2</v>
      </c>
      <c r="U45" s="6">
        <f>(monthly!T45-monthly!T44)/monthly!T44</f>
        <v>4.1325469896901258E-3</v>
      </c>
      <c r="V45" s="6">
        <f>(monthly!U45-monthly!U44)/monthly!U44</f>
        <v>-1.3111651797783168E-2</v>
      </c>
      <c r="W45" s="6">
        <f>(monthly!V45-monthly!V44)/monthly!V44</f>
        <v>-2.052356020942402E-2</v>
      </c>
      <c r="X45" s="6">
        <f>(monthly!W45-monthly!W44)/monthly!W44</f>
        <v>0</v>
      </c>
      <c r="Y45" s="6">
        <f>(monthly!X45-monthly!X44)/monthly!X44</f>
        <v>1.9306540583136376E-2</v>
      </c>
      <c r="Z45" s="6">
        <f>(monthly!Y45-monthly!Y44)/monthly!Y44</f>
        <v>-4.9400141143260357E-2</v>
      </c>
      <c r="AA45">
        <v>0</v>
      </c>
    </row>
    <row r="46" spans="1:27" x14ac:dyDescent="0.6">
      <c r="A46" s="3">
        <v>36039</v>
      </c>
      <c r="B46" s="1">
        <f t="shared" si="0"/>
        <v>1998</v>
      </c>
      <c r="C46" s="1">
        <v>3</v>
      </c>
      <c r="D46" s="1">
        <f t="shared" si="1"/>
        <v>9</v>
      </c>
      <c r="E46" s="6">
        <f>(monthly!E46-monthly!E45)/monthly!E45</f>
        <v>4.7794834384610064E-3</v>
      </c>
      <c r="F46" s="6">
        <f>(monthly!F46-monthly!F45)/monthly!F45</f>
        <v>-4.4824170983555962E-2</v>
      </c>
      <c r="G46" s="6">
        <f>(monthly!G46-monthly!G45)/monthly!G45</f>
        <v>9.2226925532669611E-3</v>
      </c>
      <c r="H46" s="6">
        <f>(monthly!H46-monthly!H45)/monthly!H45</f>
        <v>2.2222222222222143E-2</v>
      </c>
      <c r="I46" s="6">
        <f>(monthly!I46-monthly!I45)/monthly!I45</f>
        <v>-6.329359309876912E-3</v>
      </c>
      <c r="J46" s="6">
        <f>(archive!B47-archive!B46)/archive!B46</f>
        <v>-7.9365079365074855E-4</v>
      </c>
      <c r="K46" s="6">
        <f>(monthly!J46-monthly!J45)/monthly!J45</f>
        <v>1.6573367193460212E-2</v>
      </c>
      <c r="L46" s="6">
        <f>(monthly!K46-monthly!K45)/monthly!K45</f>
        <v>-1.6339869281045984E-3</v>
      </c>
      <c r="M46" s="6">
        <f>(monthly!L46-monthly!L45)/monthly!L45</f>
        <v>2.2382868031820243E-3</v>
      </c>
      <c r="N46" s="6">
        <f>(monthly!M46-monthly!M45)/monthly!M45</f>
        <v>0</v>
      </c>
      <c r="O46" s="6">
        <f>(monthly!N46-monthly!N45)/monthly!N45</f>
        <v>-3.3524904214559385E-2</v>
      </c>
      <c r="P46" s="6">
        <f>(monthly!O46-monthly!O45)/monthly!O45</f>
        <v>-2.6622768679200073E-6</v>
      </c>
      <c r="Q46" s="6">
        <f>(monthly!P46-monthly!P45)/monthly!P45</f>
        <v>-0.18863049095607234</v>
      </c>
      <c r="R46" s="6">
        <f>(monthly!Q46-monthly!Q45)/monthly!Q45</f>
        <v>1.3901760889713224E-3</v>
      </c>
      <c r="S46" s="6">
        <f>(monthly!R46-monthly!R45)/monthly!R45</f>
        <v>3.0651340996167929E-3</v>
      </c>
      <c r="T46" s="6">
        <f>(monthly!S46-monthly!S45)/monthly!S45</f>
        <v>0</v>
      </c>
      <c r="U46" s="6">
        <f>(monthly!T46-monthly!T45)/monthly!T45</f>
        <v>1.8273551280300121E-3</v>
      </c>
      <c r="V46" s="6">
        <f>(monthly!U46-monthly!U45)/monthly!U45</f>
        <v>5.6156690864264695E-3</v>
      </c>
      <c r="W46" s="6">
        <f>(monthly!V46-monthly!V45)/monthly!V45</f>
        <v>8.9801154586272094E-3</v>
      </c>
      <c r="X46" s="6">
        <f>(monthly!W46-monthly!W45)/monthly!W45</f>
        <v>0</v>
      </c>
      <c r="Y46" s="6">
        <f>(monthly!X46-monthly!X45)/monthly!X45</f>
        <v>-8.2063305978898535E-3</v>
      </c>
      <c r="Z46" s="6">
        <f>(monthly!Y46-monthly!Y45)/monthly!Y45</f>
        <v>0.11581291759465469</v>
      </c>
      <c r="AA46">
        <v>1</v>
      </c>
    </row>
    <row r="47" spans="1:27" x14ac:dyDescent="0.6">
      <c r="A47" s="3">
        <v>36069</v>
      </c>
      <c r="B47" s="1">
        <f t="shared" si="0"/>
        <v>1998</v>
      </c>
      <c r="C47" s="1">
        <v>4</v>
      </c>
      <c r="D47" s="1">
        <f t="shared" si="1"/>
        <v>10</v>
      </c>
      <c r="E47" s="6">
        <f>(monthly!E47-monthly!E46)/monthly!E46</f>
        <v>-1.1225300895645697E-2</v>
      </c>
      <c r="F47" s="6">
        <f>(monthly!F47-monthly!F46)/monthly!F46</f>
        <v>-3.6026039563654272E-2</v>
      </c>
      <c r="G47" s="6">
        <f>(monthly!G47-monthly!G46)/monthly!G46</f>
        <v>9.4195936921526394E-3</v>
      </c>
      <c r="H47" s="6">
        <f>(monthly!H47-monthly!H46)/monthly!H46</f>
        <v>-2.1739130434782532E-2</v>
      </c>
      <c r="I47" s="6">
        <f>(monthly!I47-monthly!I46)/monthly!I46</f>
        <v>-7.9957470468312392E-2</v>
      </c>
      <c r="J47" s="6">
        <f>(archive!B48-archive!B47)/archive!B47</f>
        <v>3.9714058776806989E-3</v>
      </c>
      <c r="K47" s="6">
        <f>(monthly!J47-monthly!J46)/monthly!J46</f>
        <v>-3.7207786397828478E-2</v>
      </c>
      <c r="L47" s="6">
        <f>(monthly!K47-monthly!K46)/monthly!K46</f>
        <v>-1.6366612111293195E-3</v>
      </c>
      <c r="M47" s="6">
        <f>(monthly!L47-monthly!L46)/monthly!L46</f>
        <v>3.4706503696997132E-3</v>
      </c>
      <c r="N47" s="6">
        <f>(monthly!M47-monthly!M46)/monthly!M46</f>
        <v>0</v>
      </c>
      <c r="O47" s="6">
        <f>(monthly!N47-monthly!N46)/monthly!N46</f>
        <v>-3.4687809712586719E-2</v>
      </c>
      <c r="P47" s="6">
        <f>(monthly!O47-monthly!O46)/monthly!O46</f>
        <v>0</v>
      </c>
      <c r="Q47" s="6">
        <f>(monthly!P47-monthly!P46)/monthly!P46</f>
        <v>-3.8216560509554139E-2</v>
      </c>
      <c r="R47" s="6">
        <f>(monthly!Q47-monthly!Q46)/monthly!Q46</f>
        <v>1.8509949097640682E-3</v>
      </c>
      <c r="S47" s="6">
        <f>(monthly!R47-monthly!R46)/monthly!R46</f>
        <v>-6.4935064935064228E-3</v>
      </c>
      <c r="T47" s="6">
        <f>(monthly!S47-monthly!S46)/monthly!S46</f>
        <v>7.5032341526519832E-3</v>
      </c>
      <c r="U47" s="6">
        <f>(monthly!T47-monthly!T46)/monthly!T46</f>
        <v>-8.3290843106085255E-3</v>
      </c>
      <c r="V47" s="6">
        <f>(monthly!U47-monthly!U46)/monthly!U46</f>
        <v>1.5935712339961886E-2</v>
      </c>
      <c r="W47" s="6">
        <f>(monthly!V47-monthly!V46)/monthly!V46</f>
        <v>6.3572790845519023E-3</v>
      </c>
      <c r="X47" s="6">
        <f>(monthly!W47-monthly!W46)/monthly!W46</f>
        <v>0.11779448621553879</v>
      </c>
      <c r="Y47" s="6">
        <f>(monthly!X47-monthly!X46)/monthly!X46</f>
        <v>0.10122659873938936</v>
      </c>
      <c r="Z47" s="6">
        <f>(monthly!Y47-monthly!Y46)/monthly!Y46</f>
        <v>-3.7924151696606692E-2</v>
      </c>
      <c r="AA47">
        <v>0</v>
      </c>
    </row>
    <row r="48" spans="1:27" x14ac:dyDescent="0.6">
      <c r="A48" s="3">
        <v>36100</v>
      </c>
      <c r="B48" s="1">
        <f t="shared" si="0"/>
        <v>1998</v>
      </c>
      <c r="C48" s="1">
        <v>4</v>
      </c>
      <c r="D48" s="1">
        <f t="shared" si="1"/>
        <v>11</v>
      </c>
      <c r="E48" s="6">
        <f>(monthly!E48-monthly!E47)/monthly!E47</f>
        <v>1.0545672065046413E-2</v>
      </c>
      <c r="F48" s="6">
        <f>(monthly!F48-monthly!F47)/monthly!F47</f>
        <v>1.9093020414755798E-2</v>
      </c>
      <c r="G48" s="6">
        <f>(monthly!G48-monthly!G47)/monthly!G47</f>
        <v>8.9834954386129508E-3</v>
      </c>
      <c r="H48" s="6">
        <f>(monthly!H48-monthly!H47)/monthly!H47</f>
        <v>-2.2222222222222143E-2</v>
      </c>
      <c r="I48" s="6">
        <f>(monthly!I48-monthly!I47)/monthly!I47</f>
        <v>-4.8307888040711906E-2</v>
      </c>
      <c r="J48" s="6">
        <f>(archive!B49-archive!B48)/archive!B48</f>
        <v>-1.5822784810126805E-3</v>
      </c>
      <c r="K48" s="6">
        <f>(monthly!J48-monthly!J47)/monthly!J47</f>
        <v>-7.4266482430818334E-3</v>
      </c>
      <c r="L48" s="6">
        <f>(monthly!K48-monthly!K47)/monthly!K47</f>
        <v>0</v>
      </c>
      <c r="M48" s="6">
        <f>(monthly!L48-monthly!L47)/monthly!L47</f>
        <v>4.0300751879699523E-3</v>
      </c>
      <c r="N48" s="6">
        <f>(monthly!M48-monthly!M47)/monthly!M47</f>
        <v>0</v>
      </c>
      <c r="O48" s="6">
        <f>(monthly!N48-monthly!N47)/monthly!N47</f>
        <v>5.441478439425048E-2</v>
      </c>
      <c r="P48" s="6">
        <f>(monthly!O48-monthly!O47)/monthly!O47</f>
        <v>7.8404262494098599E-4</v>
      </c>
      <c r="Q48" s="6">
        <f>(monthly!P48-monthly!P47)/monthly!P47</f>
        <v>-1.3245033112582781E-2</v>
      </c>
      <c r="R48" s="6">
        <f>(monthly!Q48-monthly!Q47)/monthly!Q47</f>
        <v>1.2933025404157096E-2</v>
      </c>
      <c r="S48" s="6">
        <f>(monthly!R48-monthly!R47)/monthly!R47</f>
        <v>1.0380622837370226E-2</v>
      </c>
      <c r="T48" s="6">
        <f>(monthly!S48-monthly!S47)/monthly!S47</f>
        <v>1.4894709809964187E-2</v>
      </c>
      <c r="U48" s="6">
        <f>(monthly!T48-monthly!T47)/monthly!T47</f>
        <v>-2.6714064849971664E-3</v>
      </c>
      <c r="V48" s="6">
        <f>(monthly!U48-monthly!U47)/monthly!U47</f>
        <v>1.0993430754792775E-2</v>
      </c>
      <c r="W48" s="6">
        <f>(monthly!V48-monthly!V47)/monthly!V47</f>
        <v>1.7266793009054544E-2</v>
      </c>
      <c r="X48" s="6">
        <f>(monthly!W48-monthly!W47)/monthly!W47</f>
        <v>0</v>
      </c>
      <c r="Y48" s="6">
        <f>(monthly!X48-monthly!X47)/monthly!X47</f>
        <v>-1.553913208262271E-2</v>
      </c>
      <c r="Z48" s="6">
        <f>(monthly!Y48-monthly!Y47)/monthly!Y47</f>
        <v>-0.10096818810511762</v>
      </c>
      <c r="AA48">
        <v>0</v>
      </c>
    </row>
    <row r="49" spans="1:27" x14ac:dyDescent="0.6">
      <c r="A49" s="3">
        <v>36130</v>
      </c>
      <c r="B49" s="1">
        <f t="shared" si="0"/>
        <v>1998</v>
      </c>
      <c r="C49" s="1">
        <v>4</v>
      </c>
      <c r="D49" s="1">
        <f t="shared" si="1"/>
        <v>12</v>
      </c>
      <c r="E49" s="6">
        <f>(monthly!E49-monthly!E48)/monthly!E48</f>
        <v>-1.197653551149265E-2</v>
      </c>
      <c r="F49" s="6">
        <f>(monthly!F49-monthly!F48)/monthly!F48</f>
        <v>-9.5684366426692629E-3</v>
      </c>
      <c r="G49" s="6">
        <f>(monthly!G49-monthly!G48)/monthly!G48</f>
        <v>6.6718814705747018E-3</v>
      </c>
      <c r="H49" s="6">
        <f>(monthly!H49-monthly!H48)/monthly!H48</f>
        <v>0</v>
      </c>
      <c r="I49" s="6">
        <f>(monthly!I49-monthly!I48)/monthly!I48</f>
        <v>-2.9517532719276599E-2</v>
      </c>
      <c r="J49" s="6">
        <f>(archive!B50-archive!B49)/archive!B49</f>
        <v>-2.3771790808240663E-3</v>
      </c>
      <c r="K49" s="6">
        <f>(monthly!J49-monthly!J48)/monthly!J48</f>
        <v>-6.2248412009039959E-2</v>
      </c>
      <c r="L49" s="6">
        <f>(monthly!K49-monthly!K48)/monthly!K48</f>
        <v>0</v>
      </c>
      <c r="M49" s="6">
        <f>(monthly!L49-monthly!L48)/monthly!L48</f>
        <v>2.8157201054397588E-3</v>
      </c>
      <c r="N49" s="6">
        <f>(monthly!M49-monthly!M48)/monthly!M48</f>
        <v>0</v>
      </c>
      <c r="O49" s="6">
        <f>(monthly!N49-monthly!N48)/monthly!N48</f>
        <v>-2.1421616358325245E-2</v>
      </c>
      <c r="P49" s="6">
        <f>(monthly!O49-monthly!O48)/monthly!O48</f>
        <v>4.2603074923153522E-3</v>
      </c>
      <c r="Q49" s="6">
        <f>(monthly!P49-monthly!P48)/monthly!P48</f>
        <v>6.3758389261744972E-2</v>
      </c>
      <c r="R49" s="6">
        <f>(monthly!Q49-monthly!Q48)/monthly!Q48</f>
        <v>-2.7359781121752062E-3</v>
      </c>
      <c r="S49" s="6">
        <f>(monthly!R49-monthly!R48)/monthly!R48</f>
        <v>-1.027397260273971E-2</v>
      </c>
      <c r="T49" s="6">
        <f>(monthly!S49-monthly!S48)/monthly!S48</f>
        <v>2.2773279352225782E-3</v>
      </c>
      <c r="U49" s="6">
        <f>(monthly!T49-monthly!T48)/monthly!T48</f>
        <v>-7.5590886507202444E-3</v>
      </c>
      <c r="V49" s="6">
        <f>(monthly!U49-monthly!U48)/monthly!U48</f>
        <v>2.7052115104097683E-2</v>
      </c>
      <c r="W49" s="6">
        <f>(monthly!V49-monthly!V48)/monthly!V48</f>
        <v>4.2227282136203664E-2</v>
      </c>
      <c r="X49" s="6">
        <f>(monthly!W49-monthly!W48)/monthly!W48</f>
        <v>0</v>
      </c>
      <c r="Y49" s="6">
        <f>(monthly!X49-monthly!X48)/monthly!X48</f>
        <v>-3.7219485495347523E-2</v>
      </c>
      <c r="Z49" s="6">
        <f>(monthly!Y49-monthly!Y48)/monthly!Y48</f>
        <v>-0.12692307692307694</v>
      </c>
      <c r="AA49">
        <v>0</v>
      </c>
    </row>
    <row r="50" spans="1:27" x14ac:dyDescent="0.6">
      <c r="A50" s="3">
        <v>36161</v>
      </c>
      <c r="B50" s="1">
        <f t="shared" si="0"/>
        <v>1999</v>
      </c>
      <c r="C50" s="1">
        <v>1</v>
      </c>
      <c r="D50" s="1">
        <f t="shared" si="1"/>
        <v>1</v>
      </c>
      <c r="E50" s="6">
        <f>(monthly!E50-monthly!E49)/monthly!E49</f>
        <v>2.7930021206655529E-2</v>
      </c>
      <c r="F50" s="6">
        <f>(monthly!F50-monthly!F49)/monthly!F49</f>
        <v>9.877645694197064E-4</v>
      </c>
      <c r="G50" s="6">
        <f>(monthly!G50-monthly!G49)/monthly!G49</f>
        <v>6.2619983545112974E-3</v>
      </c>
      <c r="H50" s="6">
        <f>(monthly!H50-monthly!H49)/monthly!H49</f>
        <v>-2.2727272727272846E-2</v>
      </c>
      <c r="I50" s="6">
        <f>(monthly!I50-monthly!I49)/monthly!I49</f>
        <v>-1.0882292168881931E-2</v>
      </c>
      <c r="J50" s="6">
        <f>(archive!B51-archive!B50)/archive!B50</f>
        <v>2.3828435266083966E-3</v>
      </c>
      <c r="K50" s="6">
        <f>(monthly!J50-monthly!J49)/monthly!J49</f>
        <v>-2.9654533449933781E-2</v>
      </c>
      <c r="L50" s="6">
        <f>(monthly!K50-monthly!K49)/monthly!K49</f>
        <v>-3.2786885245902103E-3</v>
      </c>
      <c r="M50" s="6">
        <f>(monthly!L50-monthly!L49)/monthly!L49</f>
        <v>6.9896648545312249E-3</v>
      </c>
      <c r="N50" s="6">
        <f>(monthly!M50-monthly!M49)/monthly!M49</f>
        <v>-0.11036539895600302</v>
      </c>
      <c r="O50" s="6">
        <f>(monthly!N50-monthly!N49)/monthly!N49</f>
        <v>3.3830845771144334E-2</v>
      </c>
      <c r="P50" s="6">
        <f>(monthly!O50-monthly!O49)/monthly!O49</f>
        <v>6.0165645363519172E-3</v>
      </c>
      <c r="Q50" s="6">
        <f>(monthly!P50-monthly!P49)/monthly!P49</f>
        <v>0.34384858044164041</v>
      </c>
      <c r="R50" s="6">
        <f>(monthly!Q50-monthly!Q49)/monthly!Q49</f>
        <v>3.2007315957932291E-3</v>
      </c>
      <c r="S50" s="6">
        <f>(monthly!R50-monthly!R49)/monthly!R49</f>
        <v>4.9980776624374851E-3</v>
      </c>
      <c r="T50" s="6">
        <f>(monthly!S50-monthly!S49)/monthly!S49</f>
        <v>1.7672304973491615E-3</v>
      </c>
      <c r="U50" s="6">
        <f>(monthly!T50-monthly!T49)/monthly!T49</f>
        <v>1.9443004589661901E-3</v>
      </c>
      <c r="V50" s="6">
        <f>(monthly!U50-monthly!U49)/monthly!U49</f>
        <v>-3.7830858618463609E-2</v>
      </c>
      <c r="W50" s="6">
        <f>(monthly!V50-monthly!V49)/monthly!V49</f>
        <v>-5.4220456802383396E-2</v>
      </c>
      <c r="X50" s="6">
        <f>(monthly!W50-monthly!W49)/monthly!W49</f>
        <v>-4.9327354260089634E-2</v>
      </c>
      <c r="Y50" s="6">
        <f>(monthly!X50-monthly!X49)/monthly!X49</f>
        <v>4.7506307945330926E-3</v>
      </c>
      <c r="Z50" s="6">
        <f>(monthly!Y50-monthly!Y49)/monthly!Y49</f>
        <v>0.10220264317180618</v>
      </c>
      <c r="AA50">
        <v>1</v>
      </c>
    </row>
    <row r="51" spans="1:27" x14ac:dyDescent="0.6">
      <c r="A51" s="3">
        <v>36192</v>
      </c>
      <c r="B51" s="1">
        <f t="shared" si="0"/>
        <v>1999</v>
      </c>
      <c r="C51" s="1">
        <v>1</v>
      </c>
      <c r="D51" s="1">
        <f t="shared" si="1"/>
        <v>2</v>
      </c>
      <c r="E51" s="6">
        <f>(monthly!E51-monthly!E50)/monthly!E50</f>
        <v>1.0453993178692357E-3</v>
      </c>
      <c r="F51" s="6">
        <f>(monthly!F51-monthly!F50)/monthly!F50</f>
        <v>2.6290733750435925E-2</v>
      </c>
      <c r="G51" s="6">
        <f>(monthly!G51-monthly!G50)/monthly!G50</f>
        <v>5.1782875312287487E-3</v>
      </c>
      <c r="H51" s="6">
        <f>(monthly!H51-monthly!H50)/monthly!H50</f>
        <v>2.3255813953488497E-2</v>
      </c>
      <c r="I51" s="6">
        <f>(monthly!I51-monthly!I50)/monthly!I50</f>
        <v>2.8507266704467658E-2</v>
      </c>
      <c r="J51" s="6">
        <f>(archive!B52-archive!B51)/archive!B51</f>
        <v>-2.3771790808240663E-3</v>
      </c>
      <c r="K51" s="6">
        <f>(monthly!J51-monthly!J50)/monthly!J50</f>
        <v>-1.3303092209805993E-2</v>
      </c>
      <c r="L51" s="6">
        <f>(monthly!K51-monthly!K50)/monthly!K50</f>
        <v>0</v>
      </c>
      <c r="M51" s="6">
        <f>(monthly!L51-monthly!L50)/monthly!L50</f>
        <v>2.8328191741813545E-3</v>
      </c>
      <c r="N51" s="6">
        <f>(monthly!M51-monthly!M50)/monthly!M50</f>
        <v>0</v>
      </c>
      <c r="O51" s="6">
        <f>(monthly!N51-monthly!N50)/monthly!N50</f>
        <v>4.0423484119345411E-2</v>
      </c>
      <c r="P51" s="6">
        <f>(monthly!O51-monthly!O50)/monthly!O50</f>
        <v>3.7736296181871483E-3</v>
      </c>
      <c r="Q51" s="6">
        <f>(monthly!P51-monthly!P50)/monthly!P50</f>
        <v>-0.38967136150234744</v>
      </c>
      <c r="R51" s="6">
        <f>(monthly!Q51-monthly!Q50)/monthly!Q50</f>
        <v>4.861744150714181E-3</v>
      </c>
      <c r="S51" s="6">
        <f>(monthly!R51-monthly!R50)/monthly!R50</f>
        <v>1.9892884468247878E-2</v>
      </c>
      <c r="T51" s="6">
        <f>(monthly!S51-monthly!S50)/monthly!S50</f>
        <v>-5.0403225806452331E-3</v>
      </c>
      <c r="U51" s="6">
        <f>(monthly!T51-monthly!T50)/monthly!T50</f>
        <v>1.4958416324464329E-2</v>
      </c>
      <c r="V51" s="6">
        <f>(monthly!U51-monthly!U50)/monthly!U50</f>
        <v>3.6634460547504084E-2</v>
      </c>
      <c r="W51" s="6">
        <f>(monthly!V51-monthly!V50)/monthly!V50</f>
        <v>5.2918941621167642E-2</v>
      </c>
      <c r="X51" s="6">
        <f>(monthly!W51-monthly!W50)/monthly!W50</f>
        <v>0</v>
      </c>
      <c r="Y51" s="6">
        <f>(monthly!X51-monthly!X50)/monthly!X50</f>
        <v>-4.6340566384700264E-2</v>
      </c>
      <c r="Z51" s="6">
        <f>(monthly!Y51-monthly!Y50)/monthly!Y50</f>
        <v>-3.9968025579536375E-2</v>
      </c>
      <c r="AA51">
        <v>0</v>
      </c>
    </row>
    <row r="52" spans="1:27" x14ac:dyDescent="0.6">
      <c r="A52" s="3">
        <v>36220</v>
      </c>
      <c r="B52" s="1">
        <f t="shared" si="0"/>
        <v>1999</v>
      </c>
      <c r="C52" s="1">
        <v>1</v>
      </c>
      <c r="D52" s="1">
        <f t="shared" si="1"/>
        <v>3</v>
      </c>
      <c r="E52" s="6">
        <f>(monthly!E52-monthly!E51)/monthly!E51</f>
        <v>-6.2011539753001228E-3</v>
      </c>
      <c r="F52" s="6">
        <f>(monthly!F52-monthly!F51)/monthly!F51</f>
        <v>2.4057052436889902E-2</v>
      </c>
      <c r="G52" s="6">
        <f>(monthly!G52-monthly!G51)/monthly!G51</f>
        <v>1.5364453884043974E-3</v>
      </c>
      <c r="H52" s="6">
        <f>(monthly!H52-monthly!H51)/monthly!H51</f>
        <v>-4.5454545454545491E-2</v>
      </c>
      <c r="I52" s="6">
        <f>(monthly!I52-monthly!I51)/monthly!I51</f>
        <v>9.3841202598828107E-3</v>
      </c>
      <c r="J52" s="6">
        <f>(archive!B53-archive!B52)/archive!B52</f>
        <v>3.1771247021444913E-3</v>
      </c>
      <c r="K52" s="6">
        <f>(monthly!J52-monthly!J51)/monthly!J51</f>
        <v>-2.4397697917640414E-2</v>
      </c>
      <c r="L52" s="6">
        <f>(monthly!K52-monthly!K51)/monthly!K51</f>
        <v>-3.2894736842104563E-3</v>
      </c>
      <c r="M52" s="6">
        <f>(monthly!L52-monthly!L51)/monthly!L51</f>
        <v>1.582489092656928E-3</v>
      </c>
      <c r="N52" s="6">
        <f>(monthly!M52-monthly!M51)/monthly!M51</f>
        <v>0</v>
      </c>
      <c r="O52" s="6">
        <f>(monthly!N52-monthly!N51)/monthly!N51</f>
        <v>-2.2201665124884289E-2</v>
      </c>
      <c r="P52" s="6">
        <f>(monthly!O52-monthly!O51)/monthly!O51</f>
        <v>2.1728609233478497E-4</v>
      </c>
      <c r="Q52" s="6">
        <f>(monthly!P52-monthly!P51)/monthly!P51</f>
        <v>0.14615384615384616</v>
      </c>
      <c r="R52" s="6">
        <f>(monthly!Q52-monthly!Q51)/monthly!Q51</f>
        <v>-4.9894163894768414E-3</v>
      </c>
      <c r="S52" s="6">
        <f>(monthly!R52-monthly!R51)/monthly!R51</f>
        <v>-9.7524381095274396E-3</v>
      </c>
      <c r="T52" s="6">
        <f>(monthly!S52-monthly!S51)/monthly!S51</f>
        <v>-1.7730496453900783E-3</v>
      </c>
      <c r="U52" s="6">
        <f>(monthly!T52-monthly!T51)/monthly!T51</f>
        <v>-4.7869055852324286E-3</v>
      </c>
      <c r="V52" s="6">
        <f>(monthly!U52-monthly!U51)/monthly!U51</f>
        <v>4.7896440129450426E-3</v>
      </c>
      <c r="W52" s="6">
        <f>(monthly!V52-monthly!V51)/monthly!V51</f>
        <v>8.9748703629837032E-3</v>
      </c>
      <c r="X52" s="6">
        <f>(monthly!W52-monthly!W51)/monthly!W51</f>
        <v>0</v>
      </c>
      <c r="Y52" s="6">
        <f>(monthly!X52-monthly!X51)/monthly!X51</f>
        <v>-8.207185847164079E-3</v>
      </c>
      <c r="Z52" s="6">
        <f>(monthly!Y52-monthly!Y51)/monthly!Y51</f>
        <v>0.22231473771856786</v>
      </c>
      <c r="AA52">
        <v>1</v>
      </c>
    </row>
    <row r="53" spans="1:27" x14ac:dyDescent="0.6">
      <c r="A53" s="3">
        <v>36251</v>
      </c>
      <c r="B53" s="1">
        <f t="shared" si="0"/>
        <v>1999</v>
      </c>
      <c r="C53" s="1">
        <v>2</v>
      </c>
      <c r="D53" s="1">
        <f t="shared" si="1"/>
        <v>4</v>
      </c>
      <c r="E53" s="6">
        <f>(monthly!E53-monthly!E52)/monthly!E52</f>
        <v>-3.6887329357354528E-3</v>
      </c>
      <c r="F53" s="6">
        <f>(monthly!F53-monthly!F52)/monthly!F52</f>
        <v>1.0883992473613754E-2</v>
      </c>
      <c r="G53" s="6">
        <f>(monthly!G53-monthly!G52)/monthly!G52</f>
        <v>6.4973153453953139E-3</v>
      </c>
      <c r="H53" s="6">
        <f>(monthly!H53-monthly!H52)/monthly!H52</f>
        <v>2.3809523809523725E-2</v>
      </c>
      <c r="I53" s="6">
        <f>(monthly!I53-monthly!I52)/monthly!I52</f>
        <v>-1.5183222661927171E-2</v>
      </c>
      <c r="J53" s="6">
        <f>(archive!B54-archive!B53)/archive!B53</f>
        <v>8.7094220110847873E-3</v>
      </c>
      <c r="K53" s="6">
        <f>(monthly!J53-monthly!J52)/monthly!J52</f>
        <v>6.1841953407088229E-2</v>
      </c>
      <c r="L53" s="6">
        <f>(monthly!K53-monthly!K52)/monthly!K52</f>
        <v>-6.6006600660065773E-3</v>
      </c>
      <c r="M53" s="6">
        <f>(monthly!L53-monthly!L52)/monthly!L52</f>
        <v>1.5356900268746561E-3</v>
      </c>
      <c r="N53" s="6">
        <f>(monthly!M53-monthly!M52)/monthly!M52</f>
        <v>0</v>
      </c>
      <c r="O53" s="6">
        <f>(monthly!N53-monthly!N52)/monthly!N52</f>
        <v>-1.0406811731315123E-2</v>
      </c>
      <c r="P53" s="6">
        <f>(monthly!O53-monthly!O52)/monthly!O52</f>
        <v>0</v>
      </c>
      <c r="Q53" s="6">
        <f>(monthly!P53-monthly!P52)/monthly!P52</f>
        <v>0.39597315436241609</v>
      </c>
      <c r="R53" s="6">
        <f>(monthly!Q53-monthly!Q52)/monthly!Q52</f>
        <v>-2.1881173074000875E-2</v>
      </c>
      <c r="S53" s="6">
        <f>(monthly!R53-monthly!R52)/monthly!R52</f>
        <v>-4.431818181818175E-2</v>
      </c>
      <c r="T53" s="6">
        <f>(monthly!S53-monthly!S52)/monthly!S52</f>
        <v>-6.8510530322252235E-3</v>
      </c>
      <c r="U53" s="6">
        <f>(monthly!T53-monthly!T52)/monthly!T52</f>
        <v>-2.293893965285913E-2</v>
      </c>
      <c r="V53" s="6">
        <f>(monthly!U53-monthly!U52)/monthly!U52</f>
        <v>-4.6122133470754938E-2</v>
      </c>
      <c r="W53" s="6">
        <f>(monthly!V53-monthly!V52)/monthly!V52</f>
        <v>-7.3729986163273448E-2</v>
      </c>
      <c r="X53" s="6">
        <f>(monthly!W53-monthly!W52)/monthly!W52</f>
        <v>5.660377358490571E-2</v>
      </c>
      <c r="Y53" s="6">
        <f>(monthly!X53-monthly!X52)/monthly!X52</f>
        <v>0.12842978000896738</v>
      </c>
      <c r="Z53" s="6">
        <f>(monthly!Y53-monthly!Y52)/monthly!Y52</f>
        <v>0.17915531335149856</v>
      </c>
      <c r="AA53">
        <v>1</v>
      </c>
    </row>
    <row r="54" spans="1:27" x14ac:dyDescent="0.6">
      <c r="A54" s="3">
        <v>36281</v>
      </c>
      <c r="B54" s="1">
        <f t="shared" si="0"/>
        <v>1999</v>
      </c>
      <c r="C54" s="1">
        <v>2</v>
      </c>
      <c r="D54" s="1">
        <f t="shared" si="1"/>
        <v>5</v>
      </c>
      <c r="E54" s="6">
        <f>(monthly!E54-monthly!E53)/monthly!E53</f>
        <v>1.2964587727977001E-2</v>
      </c>
      <c r="F54" s="6">
        <f>(monthly!F54-monthly!F53)/monthly!F53</f>
        <v>4.4568531732522695E-3</v>
      </c>
      <c r="G54" s="6">
        <f>(monthly!G54-monthly!G53)/monthly!G53</f>
        <v>5.5363787152016694E-3</v>
      </c>
      <c r="H54" s="6">
        <f>(monthly!H54-monthly!H53)/monthly!H53</f>
        <v>-2.3255813953488292E-2</v>
      </c>
      <c r="I54" s="6">
        <f>(monthly!I54-monthly!I53)/monthly!I53</f>
        <v>1.2509109401363254E-3</v>
      </c>
      <c r="J54" s="6">
        <f>(archive!B55-archive!B54)/archive!B54</f>
        <v>2.3547880690737611E-3</v>
      </c>
      <c r="K54" s="6">
        <f>(monthly!J54-monthly!J53)/monthly!J53</f>
        <v>3.1920182015781708E-2</v>
      </c>
      <c r="L54" s="6">
        <f>(monthly!K54-monthly!K53)/monthly!K53</f>
        <v>0</v>
      </c>
      <c r="M54" s="6">
        <f>(monthly!L54-monthly!L53)/monthly!L53</f>
        <v>2.3737209919499091E-3</v>
      </c>
      <c r="N54" s="6">
        <f>(monthly!M54-monthly!M53)/monthly!M53</f>
        <v>0</v>
      </c>
      <c r="O54" s="6">
        <f>(monthly!N54-monthly!N53)/monthly!N53</f>
        <v>2.1032504780114751E-2</v>
      </c>
      <c r="P54" s="6">
        <f>(monthly!O54-monthly!O53)/monthly!O53</f>
        <v>6.5696187260796816E-4</v>
      </c>
      <c r="Q54" s="6">
        <f>(monthly!P54-monthly!P53)/monthly!P53</f>
        <v>0.19711538461538461</v>
      </c>
      <c r="R54" s="6">
        <f>(monthly!Q54-monthly!Q53)/monthly!Q53</f>
        <v>-2.9516855678110568E-3</v>
      </c>
      <c r="S54" s="6">
        <f>(monthly!R54-monthly!R53)/monthly!R53</f>
        <v>-1.9817677368212726E-3</v>
      </c>
      <c r="T54" s="6">
        <f>(monthly!S54-monthly!S53)/monthly!S53</f>
        <v>-3.5769034236075772E-3</v>
      </c>
      <c r="U54" s="6">
        <f>(monthly!T54-monthly!T53)/monthly!T53</f>
        <v>9.7278919882836247E-4</v>
      </c>
      <c r="V54" s="6">
        <f>(monthly!U54-monthly!U53)/monthly!U53</f>
        <v>-2.7012425715829281E-2</v>
      </c>
      <c r="W54" s="6">
        <f>(monthly!V54-monthly!V53)/monthly!V53</f>
        <v>-4.1826717883055933E-2</v>
      </c>
      <c r="X54" s="6">
        <f>(monthly!W54-monthly!W53)/monthly!W53</f>
        <v>0</v>
      </c>
      <c r="Y54" s="6">
        <f>(monthly!X54-monthly!X53)/monthly!X53</f>
        <v>3.969218307006897E-2</v>
      </c>
      <c r="Z54" s="6">
        <f>(monthly!Y54-monthly!Y53)/monthly!Y53</f>
        <v>2.368573079145004E-2</v>
      </c>
      <c r="AA54">
        <v>1</v>
      </c>
    </row>
    <row r="55" spans="1:27" x14ac:dyDescent="0.6">
      <c r="A55" s="3">
        <v>36312</v>
      </c>
      <c r="B55" s="1">
        <f t="shared" si="0"/>
        <v>1999</v>
      </c>
      <c r="C55" s="1">
        <v>2</v>
      </c>
      <c r="D55" s="1">
        <f t="shared" si="1"/>
        <v>6</v>
      </c>
      <c r="E55" s="6">
        <f>(monthly!E55-monthly!E54)/monthly!E54</f>
        <v>-5.4917209542325873E-3</v>
      </c>
      <c r="F55" s="6">
        <f>(monthly!F55-monthly!F54)/monthly!F54</f>
        <v>1.5162784842766086E-2</v>
      </c>
      <c r="G55" s="6">
        <f>(monthly!G55-monthly!G54)/monthly!G54</f>
        <v>4.881745837141311E-3</v>
      </c>
      <c r="H55" s="6">
        <f>(monthly!H55-monthly!H54)/monthly!H54</f>
        <v>2.3809523809523725E-2</v>
      </c>
      <c r="I55" s="6">
        <f>(monthly!I55-monthly!I54)/monthly!I54</f>
        <v>4.7253021336409982E-3</v>
      </c>
      <c r="J55" s="6">
        <f>(archive!B56-archive!B55)/archive!B55</f>
        <v>7.8308535630379256E-4</v>
      </c>
      <c r="K55" s="6">
        <f>(monthly!J55-monthly!J54)/monthly!J54</f>
        <v>-5.8451740429891499E-2</v>
      </c>
      <c r="L55" s="6">
        <f>(monthly!K55-monthly!K54)/monthly!K54</f>
        <v>0</v>
      </c>
      <c r="M55" s="6">
        <f>(monthly!L55-monthly!L54)/monthly!L54</f>
        <v>3.6771735773015431E-3</v>
      </c>
      <c r="N55" s="6">
        <f>(monthly!M55-monthly!M54)/monthly!M54</f>
        <v>0</v>
      </c>
      <c r="O55" s="6">
        <f>(monthly!N55-monthly!N54)/monthly!N54</f>
        <v>4.6816479400749065E-3</v>
      </c>
      <c r="P55" s="6">
        <f>(monthly!O55-monthly!O54)/monthly!O54</f>
        <v>1.7166767060949012E-3</v>
      </c>
      <c r="Q55" s="6">
        <f>(monthly!P55-monthly!P54)/monthly!P54</f>
        <v>-0.40763052208835343</v>
      </c>
      <c r="R55" s="6">
        <f>(monthly!Q55-monthly!Q54)/monthly!Q54</f>
        <v>-1.6204425054534219E-2</v>
      </c>
      <c r="S55" s="6">
        <f>(monthly!R55-monthly!R54)/monthly!R54</f>
        <v>-2.0254169976171486E-2</v>
      </c>
      <c r="T55" s="6">
        <f>(monthly!S55-monthly!S54)/monthly!S54</f>
        <v>-1.3589743589743618E-2</v>
      </c>
      <c r="U55" s="6">
        <f>(monthly!T55-monthly!T54)/monthly!T54</f>
        <v>-4.1164496210116868E-3</v>
      </c>
      <c r="V55" s="6">
        <f>(monthly!U55-monthly!U54)/monthly!U54</f>
        <v>3.9700166574125471E-2</v>
      </c>
      <c r="W55" s="6">
        <f>(monthly!V55-monthly!V54)/monthly!V54</f>
        <v>6.2583518930957732E-2</v>
      </c>
      <c r="X55" s="6">
        <f>(monthly!W55-monthly!W54)/monthly!W54</f>
        <v>0</v>
      </c>
      <c r="Y55" s="6">
        <f>(monthly!X55-monthly!X54)/monthly!X54</f>
        <v>-5.3841732132592413E-2</v>
      </c>
      <c r="Z55" s="6">
        <f>(monthly!Y55-monthly!Y54)/monthly!Y54</f>
        <v>1.1286681715575782E-2</v>
      </c>
      <c r="AA55">
        <v>1</v>
      </c>
    </row>
    <row r="56" spans="1:27" x14ac:dyDescent="0.6">
      <c r="A56" s="3">
        <v>36342</v>
      </c>
      <c r="B56" s="1">
        <f t="shared" si="0"/>
        <v>1999</v>
      </c>
      <c r="C56" s="1">
        <v>3</v>
      </c>
      <c r="D56" s="1">
        <f t="shared" si="1"/>
        <v>7</v>
      </c>
      <c r="E56" s="6">
        <f>(monthly!E56-monthly!E55)/monthly!E55</f>
        <v>2.0862093992149305E-2</v>
      </c>
      <c r="F56" s="6">
        <f>(monthly!F56-monthly!F55)/monthly!F55</f>
        <v>2.3511231055414502E-3</v>
      </c>
      <c r="G56" s="6">
        <f>(monthly!G56-monthly!G55)/monthly!G55</f>
        <v>6.0780834072758734E-3</v>
      </c>
      <c r="H56" s="6">
        <f>(monthly!H56-monthly!H55)/monthly!H55</f>
        <v>0</v>
      </c>
      <c r="I56" s="6">
        <f>(monthly!I56-monthly!I55)/monthly!I55</f>
        <v>4.8172704992394698E-2</v>
      </c>
      <c r="J56" s="6">
        <f>(archive!B57-archive!B56)/archive!B56</f>
        <v>3.9123630672927559E-3</v>
      </c>
      <c r="K56" s="6">
        <f>(monthly!J56-monthly!J55)/monthly!J55</f>
        <v>0.15260087894526767</v>
      </c>
      <c r="L56" s="6">
        <f>(monthly!K56-monthly!K55)/monthly!K55</f>
        <v>-3.3222591362126715E-3</v>
      </c>
      <c r="M56" s="6">
        <f>(monthly!L56-monthly!L55)/monthly!L55</f>
        <v>4.5283350674854622E-3</v>
      </c>
      <c r="N56" s="6">
        <f>(monthly!M56-monthly!M55)/monthly!M55</f>
        <v>0</v>
      </c>
      <c r="O56" s="6">
        <f>(monthly!N56-monthly!N55)/monthly!N55</f>
        <v>-1.2115563839701745E-2</v>
      </c>
      <c r="P56" s="6">
        <f>(monthly!O56-monthly!O55)/monthly!O55</f>
        <v>1.758475028965647E-3</v>
      </c>
      <c r="Q56" s="6">
        <f>(monthly!P56-monthly!P55)/monthly!P55</f>
        <v>0.25084745762711863</v>
      </c>
      <c r="R56" s="6">
        <f>(monthly!Q56-monthly!Q55)/monthly!Q55</f>
        <v>2.3915109280963021E-2</v>
      </c>
      <c r="S56" s="6">
        <f>(monthly!R56-monthly!R55)/monthly!R55</f>
        <v>2.2294284556140947E-2</v>
      </c>
      <c r="T56" s="6">
        <f>(monthly!S56-monthly!S55)/monthly!S55</f>
        <v>2.4954510007798306E-2</v>
      </c>
      <c r="U56" s="6">
        <f>(monthly!T56-monthly!T55)/monthly!T55</f>
        <v>-1.5829678751007681E-3</v>
      </c>
      <c r="V56" s="6">
        <f>(monthly!U56-monthly!U55)/monthly!U55</f>
        <v>-6.0080106809079145E-3</v>
      </c>
      <c r="W56" s="6">
        <f>(monthly!V56-monthly!V55)/monthly!V55</f>
        <v>-4.401592957451286E-3</v>
      </c>
      <c r="X56" s="6">
        <f>(monthly!W56-monthly!W55)/monthly!W55</f>
        <v>-6.2500000000000056E-2</v>
      </c>
      <c r="Y56" s="6">
        <f>(monthly!X56-monthly!X55)/monthly!X55</f>
        <v>-5.3614603481624987E-2</v>
      </c>
      <c r="Z56" s="6">
        <f>(monthly!Y56-monthly!Y55)/monthly!Y55</f>
        <v>0.12165178571428568</v>
      </c>
      <c r="AA56">
        <v>1</v>
      </c>
    </row>
    <row r="57" spans="1:27" x14ac:dyDescent="0.6">
      <c r="A57" s="3">
        <v>36373</v>
      </c>
      <c r="B57" s="1">
        <f t="shared" si="0"/>
        <v>1999</v>
      </c>
      <c r="C57" s="1">
        <v>3</v>
      </c>
      <c r="D57" s="1">
        <f t="shared" si="1"/>
        <v>8</v>
      </c>
      <c r="E57" s="6">
        <f>(monthly!E57-monthly!E56)/monthly!E56</f>
        <v>5.9355978556820798E-3</v>
      </c>
      <c r="F57" s="6">
        <f>(monthly!F57-monthly!F56)/monthly!F56</f>
        <v>-2.3765914801833817E-2</v>
      </c>
      <c r="G57" s="6">
        <f>(monthly!G57-monthly!G56)/monthly!G56</f>
        <v>3.8144375358292945E-3</v>
      </c>
      <c r="H57" s="6">
        <f>(monthly!H57-monthly!H56)/monthly!H56</f>
        <v>-2.3255813953488292E-2</v>
      </c>
      <c r="I57" s="6">
        <f>(monthly!I57-monthly!I56)/monthly!I56</f>
        <v>1.5631055419196856E-2</v>
      </c>
      <c r="J57" s="6">
        <f>(archive!B58-archive!B57)/archive!B57</f>
        <v>5.4559625876850239E-3</v>
      </c>
      <c r="K57" s="6">
        <f>(monthly!J57-monthly!J56)/monthly!J56</f>
        <v>4.6097857921955946E-3</v>
      </c>
      <c r="L57" s="6">
        <f>(monthly!K57-monthly!K56)/monthly!K56</f>
        <v>-3.3333333333333808E-3</v>
      </c>
      <c r="M57" s="6">
        <f>(monthly!L57-monthly!L56)/monthly!L56</f>
        <v>6.0251509934933136E-3</v>
      </c>
      <c r="N57" s="6">
        <f>(monthly!M57-monthly!M56)/monthly!M56</f>
        <v>0</v>
      </c>
      <c r="O57" s="6">
        <f>(monthly!N57-monthly!N56)/monthly!N56</f>
        <v>-1.4150943396226415E-2</v>
      </c>
      <c r="P57" s="6">
        <f>(monthly!O57-monthly!O56)/monthly!O56</f>
        <v>2.0177866803269004E-3</v>
      </c>
      <c r="Q57" s="6">
        <f>(monthly!P57-monthly!P56)/monthly!P56</f>
        <v>-0.11924119241192412</v>
      </c>
      <c r="R57" s="6">
        <f>(monthly!Q57-monthly!Q56)/monthly!Q56</f>
        <v>-1.7014694508893956E-3</v>
      </c>
      <c r="S57" s="6">
        <f>(monthly!R57-monthly!R56)/monthly!R56</f>
        <v>9.1197462331483129E-3</v>
      </c>
      <c r="T57" s="6">
        <f>(monthly!S57-monthly!S56)/monthly!S56</f>
        <v>-8.6228759827541544E-3</v>
      </c>
      <c r="U57" s="6">
        <f>(monthly!T57-monthly!T56)/monthly!T56</f>
        <v>1.0839659032739927E-2</v>
      </c>
      <c r="V57" s="6">
        <f>(monthly!U57-monthly!U56)/monthly!U56</f>
        <v>1.477501678979173E-3</v>
      </c>
      <c r="W57" s="6">
        <f>(monthly!V57-monthly!V56)/monthly!V56</f>
        <v>4.2105263157895334E-3</v>
      </c>
      <c r="X57" s="6">
        <f>(monthly!W57-monthly!W56)/monthly!W56</f>
        <v>0</v>
      </c>
      <c r="Y57" s="6">
        <f>(monthly!X57-monthly!X56)/monthly!X56</f>
        <v>-3.853564547206088E-3</v>
      </c>
      <c r="Z57" s="6">
        <f>(monthly!Y57-monthly!Y56)/monthly!Y56</f>
        <v>5.8706467661691526E-2</v>
      </c>
      <c r="AA57">
        <v>1</v>
      </c>
    </row>
    <row r="58" spans="1:27" x14ac:dyDescent="0.6">
      <c r="A58" s="3">
        <v>36404</v>
      </c>
      <c r="B58" s="1">
        <f t="shared" si="0"/>
        <v>1999</v>
      </c>
      <c r="C58" s="1">
        <v>3</v>
      </c>
      <c r="D58" s="1">
        <f t="shared" si="1"/>
        <v>9</v>
      </c>
      <c r="E58" s="6">
        <f>(monthly!E58-monthly!E57)/monthly!E57</f>
        <v>2.9532946377552557E-3</v>
      </c>
      <c r="F58" s="6">
        <f>(monthly!F58-monthly!F57)/monthly!F57</f>
        <v>-4.1571353409191646E-3</v>
      </c>
      <c r="G58" s="6">
        <f>(monthly!G58-monthly!G57)/monthly!G57</f>
        <v>3.5363630373185942E-3</v>
      </c>
      <c r="H58" s="6">
        <f>(monthly!H58-monthly!H57)/monthly!H57</f>
        <v>0</v>
      </c>
      <c r="I58" s="6">
        <f>(monthly!I58-monthly!I57)/monthly!I57</f>
        <v>2.9981768845925311E-2</v>
      </c>
      <c r="J58" s="6">
        <f>(archive!B59-archive!B58)/archive!B58</f>
        <v>5.4263565891471983E-3</v>
      </c>
      <c r="K58" s="6">
        <f>(monthly!J58-monthly!J57)/monthly!J57</f>
        <v>6.2513719237688239E-2</v>
      </c>
      <c r="L58" s="6">
        <f>(monthly!K58-monthly!K57)/monthly!K57</f>
        <v>-3.3444816053510994E-3</v>
      </c>
      <c r="M58" s="6">
        <f>(monthly!L58-monthly!L57)/monthly!L57</f>
        <v>2.276715149581741E-3</v>
      </c>
      <c r="N58" s="6">
        <f>(monthly!M58-monthly!M57)/monthly!M57</f>
        <v>0</v>
      </c>
      <c r="O58" s="6">
        <f>(monthly!N58-monthly!N57)/monthly!N57</f>
        <v>2.5837320574162707E-2</v>
      </c>
      <c r="P58" s="6">
        <f>(monthly!O58-monthly!O57)/monthly!O57</f>
        <v>-3.2538267217804384E-4</v>
      </c>
      <c r="Q58" s="6">
        <f>(monthly!P58-monthly!P57)/monthly!P57</f>
        <v>0.34769230769230769</v>
      </c>
      <c r="R58" s="6">
        <f>(monthly!Q58-monthly!Q57)/monthly!Q57</f>
        <v>6.1977068484648341E-4</v>
      </c>
      <c r="S58" s="6">
        <f>(monthly!R58-monthly!R57)/monthly!R57</f>
        <v>7.8585461689585753E-4</v>
      </c>
      <c r="T58" s="6">
        <f>(monthly!S58-monthly!S57)/monthly!S57</f>
        <v>7.6745970836515805E-4</v>
      </c>
      <c r="U58" s="6">
        <f>(monthly!T58-monthly!T57)/monthly!T57</f>
        <v>1.1132636235759484E-5</v>
      </c>
      <c r="V58" s="6">
        <f>(monthly!U58-monthly!U57)/monthly!U57</f>
        <v>8.1813304721029961E-3</v>
      </c>
      <c r="W58" s="6">
        <f>(monthly!V58-monthly!V57)/monthly!V57</f>
        <v>1.0482180293501047E-2</v>
      </c>
      <c r="X58" s="6">
        <f>(monthly!W58-monthly!W57)/monthly!W57</f>
        <v>0</v>
      </c>
      <c r="Y58" s="6">
        <f>(monthly!X58-monthly!X57)/monthly!X57</f>
        <v>-9.5419847328245076E-3</v>
      </c>
      <c r="Z58" s="6">
        <f>(monthly!Y58-monthly!Y57)/monthly!Y57</f>
        <v>0.11842105263157893</v>
      </c>
      <c r="AA58">
        <v>1</v>
      </c>
    </row>
    <row r="59" spans="1:27" x14ac:dyDescent="0.6">
      <c r="A59" s="3">
        <v>36434</v>
      </c>
      <c r="B59" s="1">
        <f t="shared" si="0"/>
        <v>1999</v>
      </c>
      <c r="C59" s="1">
        <v>4</v>
      </c>
      <c r="D59" s="1">
        <f t="shared" si="1"/>
        <v>10</v>
      </c>
      <c r="E59" s="6">
        <f>(monthly!E59-monthly!E58)/monthly!E58</f>
        <v>2.3733702757487436E-2</v>
      </c>
      <c r="F59" s="6">
        <f>(monthly!F59-monthly!F58)/monthly!F58</f>
        <v>-1.6024907444521473E-2</v>
      </c>
      <c r="G59" s="6">
        <f>(monthly!G59-monthly!G58)/monthly!G58</f>
        <v>5.2311329014182355E-3</v>
      </c>
      <c r="H59" s="6">
        <f>(monthly!H59-monthly!H58)/monthly!H58</f>
        <v>-2.3809523809523937E-2</v>
      </c>
      <c r="I59" s="6">
        <f>(monthly!I59-monthly!I58)/monthly!I58</f>
        <v>-4.6576915714921178E-3</v>
      </c>
      <c r="J59" s="6">
        <f>(archive!B60-archive!B59)/archive!B59</f>
        <v>3.8550501156515036E-3</v>
      </c>
      <c r="K59" s="6">
        <f>(monthly!J59-monthly!J58)/monthly!J58</f>
        <v>-1.5086230891705582E-2</v>
      </c>
      <c r="L59" s="6">
        <f>(monthly!K59-monthly!K58)/monthly!K58</f>
        <v>-3.3557046979866248E-3</v>
      </c>
      <c r="M59" s="6">
        <f>(monthly!L59-monthly!L58)/monthly!L58</f>
        <v>7.1618727935644421E-3</v>
      </c>
      <c r="N59" s="6">
        <f>(monthly!M59-monthly!M58)/monthly!M58</f>
        <v>0</v>
      </c>
      <c r="O59" s="6">
        <f>(monthly!N59-monthly!N58)/monthly!N58</f>
        <v>-3.7313432835820892E-2</v>
      </c>
      <c r="P59" s="6">
        <f>(monthly!O59-monthly!O58)/monthly!O58</f>
        <v>-9.6299425158526028E-5</v>
      </c>
      <c r="Q59" s="6">
        <f>(monthly!P59-monthly!P58)/monthly!P58</f>
        <v>-0.40639269406392692</v>
      </c>
      <c r="R59" s="6">
        <f>(monthly!Q59-monthly!Q58)/monthly!Q58</f>
        <v>7.8971817900279524E-3</v>
      </c>
      <c r="S59" s="6">
        <f>(monthly!R59-monthly!R58)/monthly!R58</f>
        <v>1.9630938358853834E-3</v>
      </c>
      <c r="T59" s="6">
        <f>(monthly!S59-monthly!S58)/monthly!S58</f>
        <v>1.1503067484662651E-2</v>
      </c>
      <c r="U59" s="6">
        <f>(monthly!T59-monthly!T58)/monthly!T58</f>
        <v>-5.7336575378732439E-3</v>
      </c>
      <c r="V59" s="6">
        <f>(monthly!U59-monthly!U58)/monthly!U58</f>
        <v>4.7891446055607217E-3</v>
      </c>
      <c r="W59" s="6">
        <f>(monthly!V59-monthly!V58)/monthly!V58</f>
        <v>-2.4896265560166919E-3</v>
      </c>
      <c r="X59" s="6">
        <f>(monthly!W59-monthly!W58)/monthly!W58</f>
        <v>7.3809523809523714E-2</v>
      </c>
      <c r="Y59" s="6">
        <f>(monthly!X59-monthly!X58)/monthly!X58</f>
        <v>6.99300066099839E-2</v>
      </c>
      <c r="Z59" s="6">
        <f>(monthly!Y59-monthly!Y58)/monthly!Y58</f>
        <v>-4.6638655462184847E-2</v>
      </c>
      <c r="AA59">
        <v>0</v>
      </c>
    </row>
    <row r="60" spans="1:27" x14ac:dyDescent="0.6">
      <c r="A60" s="3">
        <v>36465</v>
      </c>
      <c r="B60" s="1">
        <f t="shared" si="0"/>
        <v>1999</v>
      </c>
      <c r="C60" s="1">
        <v>4</v>
      </c>
      <c r="D60" s="1">
        <f t="shared" si="1"/>
        <v>11</v>
      </c>
      <c r="E60" s="6">
        <f>(monthly!E60-monthly!E59)/monthly!E59</f>
        <v>-2.0872448426657919E-2</v>
      </c>
      <c r="F60" s="6">
        <f>(monthly!F60-monthly!F59)/monthly!F59</f>
        <v>2.4104646149618294E-2</v>
      </c>
      <c r="G60" s="6">
        <f>(monthly!G60-monthly!G59)/monthly!G59</f>
        <v>4.1587737060988887E-3</v>
      </c>
      <c r="H60" s="6">
        <f>(monthly!H60-monthly!H59)/monthly!H59</f>
        <v>0</v>
      </c>
      <c r="I60" s="6">
        <f>(monthly!I60-monthly!I59)/monthly!I59</f>
        <v>4.2307692307692255E-2</v>
      </c>
      <c r="J60" s="6">
        <f>(archive!B61-archive!B60)/archive!B60</f>
        <v>7.68049155146104E-4</v>
      </c>
      <c r="K60" s="6">
        <f>(monthly!J60-monthly!J59)/monthly!J59</f>
        <v>2.0234677036508847E-3</v>
      </c>
      <c r="L60" s="6">
        <f>(monthly!K60-monthly!K59)/monthly!K59</f>
        <v>0</v>
      </c>
      <c r="M60" s="6">
        <f>(monthly!L60-monthly!L59)/monthly!L59</f>
        <v>7.3838904770797192E-3</v>
      </c>
      <c r="N60" s="6">
        <f>(monthly!M60-monthly!M59)/monthly!M59</f>
        <v>0</v>
      </c>
      <c r="O60" s="6">
        <f>(monthly!N60-monthly!N59)/monthly!N59</f>
        <v>3.875968992248062E-2</v>
      </c>
      <c r="P60" s="6">
        <f>(monthly!O60-monthly!O59)/monthly!O59</f>
        <v>-6.3310801038047445E-3</v>
      </c>
      <c r="Q60" s="6">
        <f>(monthly!P60-monthly!P59)/monthly!P59</f>
        <v>-0.22692307692307692</v>
      </c>
      <c r="R60" s="6">
        <f>(monthly!Q60-monthly!Q59)/monthly!Q59</f>
        <v>-3.0726686126916931E-4</v>
      </c>
      <c r="S60" s="6">
        <f>(monthly!R60-monthly!R59)/monthly!R59</f>
        <v>-2.0768025078369952E-2</v>
      </c>
      <c r="T60" s="6">
        <f>(monthly!S60-monthly!S59)/monthly!S59</f>
        <v>1.2888551933282739E-2</v>
      </c>
      <c r="U60" s="6">
        <f>(monthly!T60-monthly!T59)/monthly!T59</f>
        <v>-2.0467047062411016E-2</v>
      </c>
      <c r="V60" s="6">
        <f>(monthly!U60-monthly!U59)/monthly!U59</f>
        <v>1.6020124453859311E-2</v>
      </c>
      <c r="W60" s="6">
        <f>(monthly!V60-monthly!V59)/monthly!V59</f>
        <v>2.1630615640598986E-2</v>
      </c>
      <c r="X60" s="6">
        <f>(monthly!W60-monthly!W59)/monthly!W59</f>
        <v>0</v>
      </c>
      <c r="Y60" s="6">
        <f>(monthly!X60-monthly!X59)/monthly!X59</f>
        <v>-1.9392131269811669E-2</v>
      </c>
      <c r="Z60" s="6">
        <f>(monthly!Y60-monthly!Y59)/monthly!Y59</f>
        <v>0.10180696342000875</v>
      </c>
      <c r="AA60">
        <v>1</v>
      </c>
    </row>
    <row r="61" spans="1:27" x14ac:dyDescent="0.6">
      <c r="A61" s="3">
        <v>36495</v>
      </c>
      <c r="B61" s="1">
        <f t="shared" si="0"/>
        <v>1999</v>
      </c>
      <c r="C61" s="1">
        <v>4</v>
      </c>
      <c r="D61" s="1">
        <f t="shared" si="1"/>
        <v>12</v>
      </c>
      <c r="E61" s="6">
        <f>(monthly!E61-monthly!E60)/monthly!E60</f>
        <v>2.9816232451141404E-2</v>
      </c>
      <c r="F61" s="6">
        <f>(monthly!F61-monthly!F60)/monthly!F60</f>
        <v>1.134013131205714E-2</v>
      </c>
      <c r="G61" s="6">
        <f>(monthly!G61-monthly!G60)/monthly!G60</f>
        <v>5.962964569148705E-3</v>
      </c>
      <c r="H61" s="6">
        <f>(monthly!H61-monthly!H60)/monthly!H60</f>
        <v>-2.4390243902438939E-2</v>
      </c>
      <c r="I61" s="6">
        <f>(monthly!I61-monthly!I60)/monthly!I60</f>
        <v>-2.2913938816806999E-2</v>
      </c>
      <c r="J61" s="6">
        <f>(archive!B62-archive!B61)/archive!B61</f>
        <v>1.5349194167305342E-3</v>
      </c>
      <c r="K61" s="6">
        <f>(monthly!J61-monthly!J60)/monthly!J60</f>
        <v>2.206985613482584E-2</v>
      </c>
      <c r="L61" s="6">
        <f>(monthly!K61-monthly!K60)/monthly!K60</f>
        <v>0</v>
      </c>
      <c r="M61" s="6">
        <f>(monthly!L61-monthly!L60)/monthly!L60</f>
        <v>1.0110516934046293E-2</v>
      </c>
      <c r="N61" s="6">
        <f>(monthly!M61-monthly!M60)/monthly!M60</f>
        <v>0</v>
      </c>
      <c r="O61" s="6">
        <f>(monthly!N61-monthly!N60)/monthly!N60</f>
        <v>-1.6791044776119375E-2</v>
      </c>
      <c r="P61" s="6">
        <f>(monthly!O61-monthly!O60)/monthly!O60</f>
        <v>-6.1319114560347545E-3</v>
      </c>
      <c r="Q61" s="6">
        <f>(monthly!P61-monthly!P60)/monthly!P60</f>
        <v>0.17910447761194029</v>
      </c>
      <c r="R61" s="6">
        <f>(monthly!Q61-monthly!Q60)/monthly!Q60</f>
        <v>-1.2448132780082805E-2</v>
      </c>
      <c r="S61" s="6">
        <f>(monthly!R61-monthly!R60)/monthly!R60</f>
        <v>-3.5214085634253663E-2</v>
      </c>
      <c r="T61" s="6">
        <f>(monthly!S61-monthly!S60)/monthly!S60</f>
        <v>1.7465069860279512E-3</v>
      </c>
      <c r="U61" s="6">
        <f>(monthly!T61-monthly!T60)/monthly!T60</f>
        <v>-2.3052918646450142E-2</v>
      </c>
      <c r="V61" s="6">
        <f>(monthly!U61-monthly!U60)/monthly!U60</f>
        <v>3.6356528537920332E-2</v>
      </c>
      <c r="W61" s="6">
        <f>(monthly!V61-monthly!V60)/monthly!V60</f>
        <v>5.6596091205211752E-2</v>
      </c>
      <c r="X61" s="6">
        <f>(monthly!W61-monthly!W60)/monthly!W60</f>
        <v>0</v>
      </c>
      <c r="Y61" s="6">
        <f>(monthly!X61-monthly!X60)/monthly!X60</f>
        <v>-4.9282042191100814E-2</v>
      </c>
      <c r="Z61" s="6">
        <f>(monthly!Y61-monthly!Y60)/monthly!Y60</f>
        <v>4.400000000000006E-2</v>
      </c>
      <c r="AA61">
        <v>1</v>
      </c>
    </row>
    <row r="62" spans="1:27" x14ac:dyDescent="0.6">
      <c r="A62" s="3">
        <v>36526</v>
      </c>
      <c r="B62" s="1">
        <f t="shared" si="0"/>
        <v>2000</v>
      </c>
      <c r="C62" s="1">
        <v>1</v>
      </c>
      <c r="D62" s="1">
        <f t="shared" si="1"/>
        <v>1</v>
      </c>
      <c r="E62" s="6">
        <f>(monthly!E62-monthly!E61)/monthly!E61</f>
        <v>1.8814924124468408E-2</v>
      </c>
      <c r="F62" s="6">
        <f>(monthly!F62-monthly!F61)/monthly!F61</f>
        <v>-4.4191355146086444E-4</v>
      </c>
      <c r="G62" s="6">
        <f>(monthly!G62-monthly!G61)/monthly!G61</f>
        <v>6.1000581984351479E-3</v>
      </c>
      <c r="H62" s="6">
        <f>(monthly!H62-monthly!H61)/monthly!H61</f>
        <v>0</v>
      </c>
      <c r="I62" s="6">
        <f>(monthly!I62-monthly!I61)/monthly!I61</f>
        <v>2.8811597734055765E-2</v>
      </c>
      <c r="J62" s="6">
        <f>(archive!B63-archive!B62)/archive!B62</f>
        <v>2.2988505747127308E-3</v>
      </c>
      <c r="K62" s="6">
        <f>(monthly!J62-monthly!J61)/monthly!J61</f>
        <v>4.4743858947436453E-2</v>
      </c>
      <c r="L62" s="6">
        <f>(monthly!K62-monthly!K61)/monthly!K61</f>
        <v>-3.3670033670032953E-3</v>
      </c>
      <c r="M62" s="6">
        <f>(monthly!L62-monthly!L61)/monthly!L61</f>
        <v>9.3034418499591369E-3</v>
      </c>
      <c r="N62" s="6">
        <f>(monthly!M62-monthly!M61)/monthly!M61</f>
        <v>4.3587594300083785E-2</v>
      </c>
      <c r="O62" s="6">
        <f>(monthly!N62-monthly!N61)/monthly!N61</f>
        <v>6.2618595825426893E-2</v>
      </c>
      <c r="P62" s="6">
        <f>(monthly!O62-monthly!O61)/monthly!O61</f>
        <v>-4.656858775807615E-4</v>
      </c>
      <c r="Q62" s="6">
        <f>(monthly!P62-monthly!P61)/monthly!P61</f>
        <v>0.810126582278481</v>
      </c>
      <c r="R62" s="6">
        <f>(monthly!Q62-monthly!Q61)/monthly!Q61</f>
        <v>1.3538748832866328E-2</v>
      </c>
      <c r="S62" s="6">
        <f>(monthly!R62-monthly!R61)/monthly!R61</f>
        <v>4.7283284944006659E-2</v>
      </c>
      <c r="T62" s="6">
        <f>(monthly!S62-monthly!S61)/monthly!S61</f>
        <v>-6.7247820672477216E-3</v>
      </c>
      <c r="U62" s="6">
        <f>(monthly!T62-monthly!T61)/monthly!T61</f>
        <v>3.3293779986210088E-2</v>
      </c>
      <c r="V62" s="6">
        <f>(monthly!U62-monthly!U61)/monthly!U61</f>
        <v>-5.0672702124984294E-2</v>
      </c>
      <c r="W62" s="6">
        <f>(monthly!V62-monthly!V61)/monthly!V61</f>
        <v>-8.9980732177264003E-2</v>
      </c>
      <c r="X62" s="6">
        <f>(monthly!W62-monthly!W61)/monthly!W61</f>
        <v>2.6607538802660778E-2</v>
      </c>
      <c r="Y62" s="6">
        <f>(monthly!X62-monthly!X61)/monthly!X61</f>
        <v>0.11667819637211893</v>
      </c>
      <c r="Z62" s="6">
        <f>(monthly!Y62-monthly!Y61)/monthly!Y61</f>
        <v>4.4444444444444446E-2</v>
      </c>
      <c r="AA62">
        <v>1</v>
      </c>
    </row>
    <row r="63" spans="1:27" x14ac:dyDescent="0.6">
      <c r="A63" s="3">
        <v>36557</v>
      </c>
      <c r="B63" s="1">
        <f t="shared" si="0"/>
        <v>2000</v>
      </c>
      <c r="C63" s="1">
        <v>1</v>
      </c>
      <c r="D63" s="1">
        <f t="shared" si="1"/>
        <v>2</v>
      </c>
      <c r="E63" s="6">
        <f>(monthly!E63-monthly!E62)/monthly!E62</f>
        <v>-5.3415068786085963E-2</v>
      </c>
      <c r="F63" s="6">
        <f>(monthly!F63-monthly!F62)/monthly!F62</f>
        <v>2.6746621607984092E-2</v>
      </c>
      <c r="G63" s="6">
        <f>(monthly!G63-monthly!G62)/monthly!G62</f>
        <v>2.8494301139770483E-3</v>
      </c>
      <c r="H63" s="6">
        <f>(monthly!H63-monthly!H62)/monthly!H62</f>
        <v>2.4999999999999911E-2</v>
      </c>
      <c r="I63" s="6">
        <f>(monthly!I63-monthly!I62)/monthly!I62</f>
        <v>5.2573446846735997E-2</v>
      </c>
      <c r="J63" s="6">
        <f>(archive!B64-archive!B63)/archive!B63</f>
        <v>1.0703363914372915E-2</v>
      </c>
      <c r="K63" s="6">
        <f>(monthly!J63-monthly!J62)/monthly!J62</f>
        <v>-1.9971798139761812E-2</v>
      </c>
      <c r="L63" s="6">
        <f>(monthly!K63-monthly!K62)/monthly!K62</f>
        <v>-5.067567567567639E-3</v>
      </c>
      <c r="M63" s="6">
        <f>(monthly!L63-monthly!L62)/monthly!L62</f>
        <v>7.0496412236162468E-3</v>
      </c>
      <c r="N63" s="6">
        <f>(monthly!M63-monthly!M62)/monthly!M62</f>
        <v>0</v>
      </c>
      <c r="O63" s="6">
        <f>(monthly!N63-monthly!N62)/monthly!N62</f>
        <v>-6.2500000000000255E-3</v>
      </c>
      <c r="P63" s="6">
        <f>(monthly!O63-monthly!O62)/monthly!O62</f>
        <v>2.3709004006095217E-3</v>
      </c>
      <c r="Q63" s="6">
        <f>(monthly!P63-monthly!P62)/monthly!P62</f>
        <v>2.331002331002331E-3</v>
      </c>
      <c r="R63" s="6">
        <f>(monthly!Q63-monthly!Q62)/monthly!Q62</f>
        <v>9.6729617687703016E-3</v>
      </c>
      <c r="S63" s="6">
        <f>(monthly!R63-monthly!R62)/monthly!R62</f>
        <v>2.6534653465346603E-2</v>
      </c>
      <c r="T63" s="6">
        <f>(monthly!S63-monthly!S62)/monthly!S62</f>
        <v>-1.0030090270812223E-3</v>
      </c>
      <c r="U63" s="6">
        <f>(monthly!T63-monthly!T62)/monthly!T62</f>
        <v>1.6700151767001521E-2</v>
      </c>
      <c r="V63" s="6">
        <f>(monthly!U63-monthly!U62)/monthly!U62</f>
        <v>4.6225165562913839E-2</v>
      </c>
      <c r="W63" s="6">
        <f>(monthly!V63-monthly!V62)/monthly!V62</f>
        <v>6.3518949820029647E-2</v>
      </c>
      <c r="X63" s="6">
        <f>(monthly!W63-monthly!W62)/monthly!W62</f>
        <v>0</v>
      </c>
      <c r="Y63" s="6">
        <f>(monthly!X63-monthly!X62)/monthly!X62</f>
        <v>-5.4684651841050008E-2</v>
      </c>
      <c r="Z63" s="6">
        <f>(monthly!Y63-monthly!Y62)/monthly!Y62</f>
        <v>7.740278796771824E-2</v>
      </c>
      <c r="AA63">
        <v>1</v>
      </c>
    </row>
    <row r="64" spans="1:27" x14ac:dyDescent="0.6">
      <c r="A64" s="3">
        <v>36586</v>
      </c>
      <c r="B64" s="1">
        <f t="shared" si="0"/>
        <v>2000</v>
      </c>
      <c r="C64" s="1">
        <v>1</v>
      </c>
      <c r="D64" s="1">
        <f t="shared" si="1"/>
        <v>3</v>
      </c>
      <c r="E64" s="6">
        <f>(monthly!E64-monthly!E63)/monthly!E63</f>
        <v>3.6720874963477923E-2</v>
      </c>
      <c r="F64" s="6">
        <f>(monthly!F64-monthly!F63)/monthly!F63</f>
        <v>1.0630178744227604E-2</v>
      </c>
      <c r="G64" s="6">
        <f>(monthly!G64-monthly!G63)/monthly!G63</f>
        <v>6.5799312098101187E-3</v>
      </c>
      <c r="H64" s="6">
        <f>(monthly!H64-monthly!H63)/monthly!H63</f>
        <v>-2.4390243902438939E-2</v>
      </c>
      <c r="I64" s="6">
        <f>(monthly!I64-monthly!I63)/monthly!I63</f>
        <v>2.0701721037859742E-2</v>
      </c>
      <c r="J64" s="6">
        <f>(archive!B65-archive!B64)/archive!B64</f>
        <v>5.2950075642966502E-3</v>
      </c>
      <c r="K64" s="6">
        <f>(monthly!J64-monthly!J63)/monthly!J63</f>
        <v>-3.7202030962493672E-2</v>
      </c>
      <c r="L64" s="6">
        <f>(monthly!K64-monthly!K63)/monthly!K63</f>
        <v>-8.4889643463497456E-3</v>
      </c>
      <c r="M64" s="6">
        <f>(monthly!L64-monthly!L63)/monthly!L63</f>
        <v>6.9586232759698829E-3</v>
      </c>
      <c r="N64" s="6">
        <f>(monthly!M64-monthly!M63)/monthly!M63</f>
        <v>0</v>
      </c>
      <c r="O64" s="6">
        <f>(monthly!N64-monthly!N63)/monthly!N63</f>
        <v>-3.77358490566038E-2</v>
      </c>
      <c r="P64" s="6">
        <f>(monthly!O64-monthly!O63)/monthly!O63</f>
        <v>3.7370304224487727E-4</v>
      </c>
      <c r="Q64" s="6">
        <f>(monthly!P64-monthly!P63)/monthly!P63</f>
        <v>-3.4883720930232558E-2</v>
      </c>
      <c r="R64" s="6">
        <f>(monthly!Q64-monthly!Q63)/monthly!Q63</f>
        <v>4.5620437956206107E-4</v>
      </c>
      <c r="S64" s="6">
        <f>(monthly!R64-monthly!R63)/monthly!R63</f>
        <v>-2.700617283950628E-3</v>
      </c>
      <c r="T64" s="6">
        <f>(monthly!S64-monthly!S63)/monthly!S63</f>
        <v>2.5100401606424276E-3</v>
      </c>
      <c r="U64" s="6">
        <f>(monthly!T64-monthly!T63)/monthly!T63</f>
        <v>-3.1553821643499529E-3</v>
      </c>
      <c r="V64" s="6">
        <f>(monthly!U64-monthly!U63)/monthly!U63</f>
        <v>-1.4052411697683245E-2</v>
      </c>
      <c r="W64" s="6">
        <f>(monthly!V64-monthly!V63)/monthly!V63</f>
        <v>-1.7320326498108649E-2</v>
      </c>
      <c r="X64" s="6">
        <f>(monthly!W64-monthly!W63)/monthly!W63</f>
        <v>0</v>
      </c>
      <c r="Y64" s="6">
        <f>(monthly!X64-monthly!X63)/monthly!X63</f>
        <v>1.6114095202815409E-2</v>
      </c>
      <c r="Z64" s="6">
        <f>(monthly!Y64-monthly!Y63)/monthly!Y63</f>
        <v>1.6002723867892369E-2</v>
      </c>
      <c r="AA64">
        <v>1</v>
      </c>
    </row>
    <row r="65" spans="1:27" x14ac:dyDescent="0.6">
      <c r="A65" s="3">
        <v>36617</v>
      </c>
      <c r="B65" s="1">
        <f t="shared" si="0"/>
        <v>2000</v>
      </c>
      <c r="C65" s="1">
        <v>2</v>
      </c>
      <c r="D65" s="1">
        <f t="shared" si="1"/>
        <v>4</v>
      </c>
      <c r="E65" s="6">
        <f>(monthly!E65-monthly!E64)/monthly!E64</f>
        <v>1.0851816771359339E-2</v>
      </c>
      <c r="F65" s="6">
        <f>(monthly!F65-monthly!F64)/monthly!F64</f>
        <v>1.157113772067812E-2</v>
      </c>
      <c r="G65" s="6">
        <f>(monthly!G65-monthly!G64)/monthly!G64</f>
        <v>1.1906530551605655E-2</v>
      </c>
      <c r="H65" s="6">
        <f>(monthly!H65-monthly!H64)/monthly!H64</f>
        <v>-5.0000000000000044E-2</v>
      </c>
      <c r="I65" s="6">
        <f>(monthly!I65-monthly!I64)/monthly!I64</f>
        <v>2.837907344134644E-2</v>
      </c>
      <c r="J65" s="6">
        <f>(archive!B66-archive!B65)/archive!B65</f>
        <v>-2.2573363431152094E-3</v>
      </c>
      <c r="K65" s="6">
        <f>(monthly!J65-monthly!J64)/monthly!J64</f>
        <v>-3.3275376480055137E-2</v>
      </c>
      <c r="L65" s="6">
        <f>(monthly!K65-monthly!K64)/monthly!K64</f>
        <v>0</v>
      </c>
      <c r="M65" s="6">
        <f>(monthly!L65-monthly!L64)/monthly!L64</f>
        <v>4.2070126072443377E-3</v>
      </c>
      <c r="N65" s="6">
        <f>(monthly!M65-monthly!M64)/monthly!M64</f>
        <v>0</v>
      </c>
      <c r="O65" s="6">
        <f>(monthly!N65-monthly!N64)/monthly!N64</f>
        <v>1.9607843137254981E-2</v>
      </c>
      <c r="P65" s="6">
        <f>(monthly!O65-monthly!O64)/monthly!O64</f>
        <v>5.5411032187305395E-5</v>
      </c>
      <c r="Q65" s="6">
        <f>(monthly!P65-monthly!P64)/monthly!P64</f>
        <v>-9.3975903614457831E-2</v>
      </c>
      <c r="R65" s="6">
        <f>(monthly!Q65-monthly!Q64)/monthly!Q64</f>
        <v>1.0031919744641991E-2</v>
      </c>
      <c r="S65" s="6">
        <f>(monthly!R65-monthly!R64)/monthly!R64</f>
        <v>3.5589941972920626E-2</v>
      </c>
      <c r="T65" s="6">
        <f>(monthly!S65-monthly!S64)/monthly!S64</f>
        <v>-6.5097646469704064E-3</v>
      </c>
      <c r="U65" s="6">
        <f>(monthly!T65-monthly!T64)/monthly!T64</f>
        <v>2.5304172797568619E-2</v>
      </c>
      <c r="V65" s="6">
        <f>(monthly!U65-monthly!U64)/monthly!U64</f>
        <v>-4.4555726759116579E-2</v>
      </c>
      <c r="W65" s="6">
        <f>(monthly!V65-monthly!V64)/monthly!V64</f>
        <v>-6.2196110210696924E-2</v>
      </c>
      <c r="X65" s="6">
        <f>(monthly!W65-monthly!W64)/monthly!W64</f>
        <v>-3.8876889848812032E-2</v>
      </c>
      <c r="Y65" s="6">
        <f>(monthly!X65-monthly!X64)/monthly!X64</f>
        <v>2.268499639461238E-2</v>
      </c>
      <c r="Z65" s="6">
        <f>(monthly!Y65-monthly!Y64)/monthly!Y64</f>
        <v>-0.13806970509383382</v>
      </c>
      <c r="AA65">
        <v>0</v>
      </c>
    </row>
    <row r="66" spans="1:27" x14ac:dyDescent="0.6">
      <c r="A66" s="3">
        <v>36647</v>
      </c>
      <c r="B66" s="1">
        <f t="shared" ref="B66:B129" si="2">YEAR(A66)</f>
        <v>2000</v>
      </c>
      <c r="C66" s="1">
        <v>2</v>
      </c>
      <c r="D66" s="1">
        <f t="shared" ref="D66:D129" si="3">MONTH(A66)</f>
        <v>5</v>
      </c>
      <c r="E66" s="6">
        <f>(monthly!E66-monthly!E65)/monthly!E65</f>
        <v>-2.2511116157014462E-2</v>
      </c>
      <c r="F66" s="6">
        <f>(monthly!F66-monthly!F65)/monthly!F65</f>
        <v>3.7663863072626542E-2</v>
      </c>
      <c r="G66" s="6">
        <f>(monthly!G66-monthly!G65)/monthly!G65</f>
        <v>-2.5378581316331146E-3</v>
      </c>
      <c r="H66" s="6">
        <f>(monthly!H66-monthly!H65)/monthly!H65</f>
        <v>5.2631578947368474E-2</v>
      </c>
      <c r="I66" s="6">
        <f>(monthly!I66-monthly!I65)/monthly!I65</f>
        <v>4.126438608932391E-2</v>
      </c>
      <c r="J66" s="6">
        <f>(archive!B67-archive!B66)/archive!B66</f>
        <v>3.770739064856712E-3</v>
      </c>
      <c r="K66" s="6">
        <f>(monthly!J66-monthly!J65)/monthly!J65</f>
        <v>6.1353151755943705E-2</v>
      </c>
      <c r="L66" s="6">
        <f>(monthly!K66-monthly!K65)/monthly!K65</f>
        <v>-1.7123287671233121E-3</v>
      </c>
      <c r="M66" s="6">
        <f>(monthly!L66-monthly!L65)/monthly!L65</f>
        <v>4.9723225691248735E-3</v>
      </c>
      <c r="N66" s="6">
        <f>(monthly!M66-monthly!M65)/monthly!M65</f>
        <v>0</v>
      </c>
      <c r="O66" s="6">
        <f>(monthly!N66-monthly!N65)/monthly!N65</f>
        <v>1.3736263736263736E-2</v>
      </c>
      <c r="P66" s="6">
        <f>(monthly!O66-monthly!O65)/monthly!O65</f>
        <v>4.3904882705910605E-7</v>
      </c>
      <c r="Q66" s="6">
        <f>(monthly!P66-monthly!P65)/monthly!P65</f>
        <v>0.25265957446808512</v>
      </c>
      <c r="R66" s="6">
        <f>(monthly!Q66-monthly!Q65)/monthly!Q65</f>
        <v>7.6749435665912852E-3</v>
      </c>
      <c r="S66" s="6">
        <f>(monthly!R66-monthly!R65)/monthly!R65</f>
        <v>1.9424729174448995E-2</v>
      </c>
      <c r="T66" s="6">
        <f>(monthly!S66-monthly!S65)/monthly!S65</f>
        <v>-2.5201612903220791E-4</v>
      </c>
      <c r="U66" s="6">
        <f>(monthly!T66-monthly!T65)/monthly!T65</f>
        <v>1.1660293513173985E-2</v>
      </c>
      <c r="V66" s="6">
        <f>(monthly!U66-monthly!U65)/monthly!U65</f>
        <v>1.5320521435290963E-2</v>
      </c>
      <c r="W66" s="6">
        <f>(monthly!V66-monthly!V65)/monthly!V65</f>
        <v>2.268308489954643E-2</v>
      </c>
      <c r="X66" s="6">
        <f>(monthly!W66-monthly!W65)/monthly!W65</f>
        <v>0</v>
      </c>
      <c r="Y66" s="6">
        <f>(monthly!X66-monthly!X65)/monthly!X65</f>
        <v>-2.0274184205445096E-2</v>
      </c>
      <c r="Z66" s="6">
        <f>(monthly!Y66-monthly!Y65)/monthly!Y65</f>
        <v>0.11936236391912911</v>
      </c>
      <c r="AA66">
        <v>1</v>
      </c>
    </row>
    <row r="67" spans="1:27" x14ac:dyDescent="0.6">
      <c r="A67" s="3">
        <v>36678</v>
      </c>
      <c r="B67" s="1">
        <f t="shared" si="2"/>
        <v>2000</v>
      </c>
      <c r="C67" s="1">
        <v>2</v>
      </c>
      <c r="D67" s="1">
        <f t="shared" si="3"/>
        <v>6</v>
      </c>
      <c r="E67" s="6">
        <f>(monthly!E67-monthly!E66)/monthly!E66</f>
        <v>0.10178337768499052</v>
      </c>
      <c r="F67" s="6">
        <f>(monthly!F67-monthly!F66)/monthly!F66</f>
        <v>-3.3217220568431877E-2</v>
      </c>
      <c r="G67" s="6">
        <f>(monthly!G67-monthly!G66)/monthly!G66</f>
        <v>3.763904367390825E-3</v>
      </c>
      <c r="H67" s="6">
        <f>(monthly!H67-monthly!H66)/monthly!H66</f>
        <v>0</v>
      </c>
      <c r="I67" s="6">
        <f>(monthly!I67-monthly!I66)/monthly!I66</f>
        <v>4.1522995900021932E-2</v>
      </c>
      <c r="J67" s="6">
        <f>(archive!B68-archive!B67)/archive!B67</f>
        <v>8.2644628099173122E-3</v>
      </c>
      <c r="K67" s="6">
        <f>(monthly!J67-monthly!J66)/monthly!J66</f>
        <v>-1.8500442010297526E-2</v>
      </c>
      <c r="L67" s="6">
        <f>(monthly!K67-monthly!K66)/monthly!K66</f>
        <v>-5.1457975986277391E-3</v>
      </c>
      <c r="M67" s="6">
        <f>(monthly!L67-monthly!L66)/monthly!L66</f>
        <v>6.2051527369643457E-3</v>
      </c>
      <c r="N67" s="6">
        <f>(monthly!M67-monthly!M66)/monthly!M66</f>
        <v>0</v>
      </c>
      <c r="O67" s="6">
        <f>(monthly!N67-monthly!N66)/monthly!N66</f>
        <v>-3.884372177055101E-2</v>
      </c>
      <c r="P67" s="6">
        <f>(monthly!O67-monthly!O66)/monthly!O66</f>
        <v>-6.9966790361305987E-4</v>
      </c>
      <c r="Q67" s="6">
        <f>(monthly!P67-monthly!P66)/monthly!P66</f>
        <v>-5.9447983014861996E-2</v>
      </c>
      <c r="R67" s="6">
        <f>(monthly!Q67-monthly!Q66)/monthly!Q66</f>
        <v>-2.9868578255673336E-3</v>
      </c>
      <c r="S67" s="6">
        <f>(monthly!R67-monthly!R66)/monthly!R66</f>
        <v>-1.4657383657017171E-2</v>
      </c>
      <c r="T67" s="6">
        <f>(monthly!S67-monthly!S66)/monthly!S66</f>
        <v>5.0415931434332172E-3</v>
      </c>
      <c r="U67" s="6">
        <f>(monthly!T67-monthly!T66)/monthly!T66</f>
        <v>-1.170548846126202E-2</v>
      </c>
      <c r="V67" s="6">
        <f>(monthly!U67-monthly!U66)/monthly!U66</f>
        <v>8.8682991396426443E-3</v>
      </c>
      <c r="W67" s="6">
        <f>(monthly!V67-monthly!V66)/monthly!V66</f>
        <v>1.3096746937051065E-2</v>
      </c>
      <c r="X67" s="6">
        <f>(monthly!W67-monthly!W66)/monthly!W66</f>
        <v>0</v>
      </c>
      <c r="Y67" s="6">
        <f>(monthly!X67-monthly!X66)/monthly!X66</f>
        <v>-1.1829803472619662E-2</v>
      </c>
      <c r="Z67" s="6">
        <f>(monthly!Y67-monthly!Y66)/monthly!Y66</f>
        <v>0.10524487669329632</v>
      </c>
      <c r="AA67">
        <v>1</v>
      </c>
    </row>
    <row r="68" spans="1:27" x14ac:dyDescent="0.6">
      <c r="A68" s="3">
        <v>36708</v>
      </c>
      <c r="B68" s="1">
        <f t="shared" si="2"/>
        <v>2000</v>
      </c>
      <c r="C68" s="1">
        <v>3</v>
      </c>
      <c r="D68" s="1">
        <f t="shared" si="3"/>
        <v>7</v>
      </c>
      <c r="E68" s="6">
        <f>(monthly!E68-monthly!E67)/monthly!E67</f>
        <v>-8.3664264745129432E-2</v>
      </c>
      <c r="F68" s="6">
        <f>(monthly!F68-monthly!F67)/monthly!F67</f>
        <v>1.0939732009713779E-2</v>
      </c>
      <c r="G68" s="6">
        <f>(monthly!G68-monthly!G67)/monthly!G67</f>
        <v>3.7078934137757284E-3</v>
      </c>
      <c r="H68" s="6">
        <f>(monthly!H68-monthly!H67)/monthly!H67</f>
        <v>0</v>
      </c>
      <c r="I68" s="6">
        <f>(monthly!I68-monthly!I67)/monthly!I67</f>
        <v>2.4788556087195646E-3</v>
      </c>
      <c r="J68" s="6">
        <f>(archive!B69-archive!B68)/archive!B68</f>
        <v>-2.2354694485840756E-3</v>
      </c>
      <c r="K68" s="6">
        <f>(monthly!J68-monthly!J67)/monthly!J67</f>
        <v>2.9148407526225072E-2</v>
      </c>
      <c r="L68" s="6">
        <f>(monthly!K68-monthly!K67)/monthly!K67</f>
        <v>-1.7241379310345072E-3</v>
      </c>
      <c r="M68" s="6">
        <f>(monthly!L68-monthly!L67)/monthly!L67</f>
        <v>7.8784009562748759E-3</v>
      </c>
      <c r="N68" s="6">
        <f>(monthly!M68-monthly!M67)/monthly!M67</f>
        <v>0</v>
      </c>
      <c r="O68" s="6">
        <f>(monthly!N68-monthly!N67)/monthly!N67</f>
        <v>1.7857142857142776E-2</v>
      </c>
      <c r="P68" s="6">
        <f>(monthly!O68-monthly!O67)/monthly!O67</f>
        <v>4.5543646858977482E-4</v>
      </c>
      <c r="Q68" s="6">
        <f>(monthly!P68-monthly!P67)/monthly!P67</f>
        <v>0.1399548532731377</v>
      </c>
      <c r="R68" s="6">
        <f>(monthly!Q68-monthly!Q67)/monthly!Q67</f>
        <v>9.2869982025163313E-3</v>
      </c>
      <c r="S68" s="6">
        <f>(monthly!R68-monthly!R67)/monthly!R67</f>
        <v>1.0040907400520624E-2</v>
      </c>
      <c r="T68" s="6">
        <f>(monthly!S68-monthly!S67)/monthly!S67</f>
        <v>8.7785302232255193E-3</v>
      </c>
      <c r="U68" s="6">
        <f>(monthly!T68-monthly!T67)/monthly!T67</f>
        <v>7.4697206973512831E-4</v>
      </c>
      <c r="V68" s="6">
        <f>(monthly!U68-monthly!U67)/monthly!U67</f>
        <v>-5.7727630543164222E-3</v>
      </c>
      <c r="W68" s="6">
        <f>(monthly!V68-monthly!V67)/monthly!V67</f>
        <v>-1.4804003336113446E-2</v>
      </c>
      <c r="X68" s="6">
        <f>(monthly!W68-monthly!W67)/monthly!W67</f>
        <v>0.11235955056179775</v>
      </c>
      <c r="Y68" s="6">
        <f>(monthly!X68-monthly!X67)/monthly!X67</f>
        <v>0.11683456024796587</v>
      </c>
      <c r="Z68" s="6">
        <f>(monthly!Y68-monthly!Y67)/monthly!Y67</f>
        <v>-6.6624764299182931E-2</v>
      </c>
      <c r="AA68">
        <v>0</v>
      </c>
    </row>
    <row r="69" spans="1:27" x14ac:dyDescent="0.6">
      <c r="A69" s="3">
        <v>36739</v>
      </c>
      <c r="B69" s="1">
        <f t="shared" si="2"/>
        <v>2000</v>
      </c>
      <c r="C69" s="1">
        <v>3</v>
      </c>
      <c r="D69" s="1">
        <f t="shared" si="3"/>
        <v>8</v>
      </c>
      <c r="E69" s="6">
        <f>(monthly!E69-monthly!E68)/monthly!E68</f>
        <v>-7.6394127292479129E-3</v>
      </c>
      <c r="F69" s="6">
        <f>(monthly!F69-monthly!F68)/monthly!F68</f>
        <v>2.6684538333664853E-2</v>
      </c>
      <c r="G69" s="6">
        <f>(monthly!G69-monthly!G68)/monthly!G68</f>
        <v>5.8856677728382316E-3</v>
      </c>
      <c r="H69" s="6">
        <f>(monthly!H69-monthly!H68)/monthly!H68</f>
        <v>2.4999999999999911E-2</v>
      </c>
      <c r="I69" s="6">
        <f>(monthly!I69-monthly!I68)/monthly!I68</f>
        <v>-7.2949526813882995E-3</v>
      </c>
      <c r="J69" s="6">
        <f>(archive!B70-archive!B69)/archive!B69</f>
        <v>-2.9873039581777869E-3</v>
      </c>
      <c r="K69" s="6">
        <f>(monthly!J69-monthly!J68)/monthly!J68</f>
        <v>2.993720419143861E-2</v>
      </c>
      <c r="L69" s="6">
        <f>(monthly!K69-monthly!K68)/monthly!K68</f>
        <v>0</v>
      </c>
      <c r="M69" s="6">
        <f>(monthly!L69-monthly!L68)/monthly!L68</f>
        <v>6.159112656504903E-3</v>
      </c>
      <c r="N69" s="6">
        <f>(monthly!M69-monthly!M68)/monthly!M68</f>
        <v>0</v>
      </c>
      <c r="O69" s="6">
        <f>(monthly!N69-monthly!N68)/monthly!N68</f>
        <v>-9.2336103416435829E-3</v>
      </c>
      <c r="P69" s="6">
        <f>(monthly!O69-monthly!O68)/monthly!O68</f>
        <v>2.6766560024944061E-3</v>
      </c>
      <c r="Q69" s="6">
        <f>(monthly!P69-monthly!P68)/monthly!P68</f>
        <v>1.9801980198019802E-3</v>
      </c>
      <c r="R69" s="6">
        <f>(monthly!Q69-monthly!Q68)/monthly!Q68</f>
        <v>1.2318195310181038E-2</v>
      </c>
      <c r="S69" s="6">
        <f>(monthly!R69-monthly!R68)/monthly!R68</f>
        <v>3.5346097201767339E-2</v>
      </c>
      <c r="T69" s="6">
        <f>(monthly!S69-monthly!S68)/monthly!S68</f>
        <v>-3.2322227747388229E-3</v>
      </c>
      <c r="U69" s="6">
        <f>(monthly!T69-monthly!T68)/monthly!T68</f>
        <v>2.2747691386234795E-2</v>
      </c>
      <c r="V69" s="6">
        <f>(monthly!U69-monthly!U68)/monthly!U68</f>
        <v>3.6157297439957707E-2</v>
      </c>
      <c r="W69" s="6">
        <f>(monthly!V69-monthly!V68)/monthly!V68</f>
        <v>5.460317460317457E-2</v>
      </c>
      <c r="X69" s="6">
        <f>(monthly!W69-monthly!W68)/monthly!W68</f>
        <v>0</v>
      </c>
      <c r="Y69" s="6">
        <f>(monthly!X69-monthly!X68)/monthly!X68</f>
        <v>-4.7097480832420546E-2</v>
      </c>
      <c r="Z69" s="6">
        <f>(monthly!Y69-monthly!Y68)/monthly!Y68</f>
        <v>5.25252525252526E-2</v>
      </c>
      <c r="AA69">
        <v>1</v>
      </c>
    </row>
    <row r="70" spans="1:27" x14ac:dyDescent="0.6">
      <c r="A70" s="3">
        <v>36770</v>
      </c>
      <c r="B70" s="1">
        <f t="shared" si="2"/>
        <v>2000</v>
      </c>
      <c r="C70" s="1">
        <v>3</v>
      </c>
      <c r="D70" s="1">
        <f t="shared" si="3"/>
        <v>9</v>
      </c>
      <c r="E70" s="6">
        <f>(monthly!E70-monthly!E69)/monthly!E69</f>
        <v>4.0586626282547958E-2</v>
      </c>
      <c r="F70" s="6">
        <f>(monthly!F70-monthly!F69)/monthly!F69</f>
        <v>2.8704960896713153E-2</v>
      </c>
      <c r="G70" s="6">
        <f>(monthly!G70-monthly!G69)/monthly!G69</f>
        <v>7.4281564477643282E-3</v>
      </c>
      <c r="H70" s="6">
        <f>(monthly!H70-monthly!H69)/monthly!H69</f>
        <v>-4.8780487804877988E-2</v>
      </c>
      <c r="I70" s="6">
        <f>(monthly!I70-monthly!I69)/monthly!I69</f>
        <v>3.1132075471698244E-3</v>
      </c>
      <c r="J70" s="6">
        <f>(archive!B71-archive!B70)/archive!B70</f>
        <v>8.9887640449437343E-3</v>
      </c>
      <c r="K70" s="6">
        <f>(monthly!J70-monthly!J69)/monthly!J69</f>
        <v>5.6414622289626008E-2</v>
      </c>
      <c r="L70" s="6">
        <f>(monthly!K70-monthly!K69)/monthly!K69</f>
        <v>-5.1813471502590181E-3</v>
      </c>
      <c r="M70" s="6">
        <f>(monthly!L70-monthly!L69)/monthly!L69</f>
        <v>5.4918559794256321E-3</v>
      </c>
      <c r="N70" s="6">
        <f>(monthly!M70-monthly!M69)/monthly!M69</f>
        <v>0</v>
      </c>
      <c r="O70" s="6">
        <f>(monthly!N70-monthly!N69)/monthly!N69</f>
        <v>-4.6598322460391431E-3</v>
      </c>
      <c r="P70" s="6">
        <f>(monthly!O70-monthly!O69)/monthly!O69</f>
        <v>6.5925306260109157E-4</v>
      </c>
      <c r="Q70" s="6">
        <f>(monthly!P70-monthly!P69)/monthly!P69</f>
        <v>9.6837944664031617E-2</v>
      </c>
      <c r="R70" s="6">
        <f>(monthly!Q70-monthly!Q69)/monthly!Q69</f>
        <v>1.4660606949135196E-4</v>
      </c>
      <c r="S70" s="6">
        <f>(monthly!R70-monthly!R69)/monthly!R69</f>
        <v>-3.5561877667146383E-4</v>
      </c>
      <c r="T70" s="6">
        <f>(monthly!S70-monthly!S69)/monthly!S69</f>
        <v>4.9887752556737391E-4</v>
      </c>
      <c r="U70" s="6">
        <f>(monthly!T70-monthly!T69)/monthly!T69</f>
        <v>-5.0215122774492302E-4</v>
      </c>
      <c r="V70" s="6">
        <f>(monthly!U70-monthly!U69)/monthly!U69</f>
        <v>-9.5517065715741215E-3</v>
      </c>
      <c r="W70" s="6">
        <f>(monthly!V70-monthly!V69)/monthly!V69</f>
        <v>-1.8061408789885582E-2</v>
      </c>
      <c r="X70" s="6">
        <f>(monthly!W70-monthly!W69)/monthly!W69</f>
        <v>0</v>
      </c>
      <c r="Y70" s="6">
        <f>(monthly!X70-monthly!X69)/monthly!X69</f>
        <v>1.6703786191536816E-2</v>
      </c>
      <c r="Z70" s="6">
        <f>(monthly!Y70-monthly!Y69)/monthly!Y69</f>
        <v>8.3813179782469632E-2</v>
      </c>
      <c r="AA70">
        <v>1</v>
      </c>
    </row>
    <row r="71" spans="1:27" x14ac:dyDescent="0.6">
      <c r="A71" s="3">
        <v>36800</v>
      </c>
      <c r="B71" s="1">
        <f t="shared" si="2"/>
        <v>2000</v>
      </c>
      <c r="C71" s="1">
        <v>4</v>
      </c>
      <c r="D71" s="1">
        <f t="shared" si="3"/>
        <v>10</v>
      </c>
      <c r="E71" s="6">
        <f>(monthly!E71-monthly!E70)/monthly!E70</f>
        <v>-4.2156832328793394E-2</v>
      </c>
      <c r="F71" s="6">
        <f>(monthly!F71-monthly!F70)/monthly!F70</f>
        <v>1.480756335754767E-2</v>
      </c>
      <c r="G71" s="6">
        <f>(monthly!G71-monthly!G70)/monthly!G70</f>
        <v>3.3159639981050508E-3</v>
      </c>
      <c r="H71" s="6">
        <f>(monthly!H71-monthly!H70)/monthly!H70</f>
        <v>0</v>
      </c>
      <c r="I71" s="6">
        <f>(monthly!I71-monthly!I70)/monthly!I70</f>
        <v>-1.1731105248305633E-3</v>
      </c>
      <c r="J71" s="6">
        <f>(archive!B72-archive!B71)/archive!B71</f>
        <v>1.4847809948033933E-3</v>
      </c>
      <c r="K71" s="6">
        <f>(monthly!J71-monthly!J70)/monthly!J70</f>
        <v>-3.441580901031515E-2</v>
      </c>
      <c r="L71" s="6">
        <f>(monthly!K71-monthly!K70)/monthly!K70</f>
        <v>-1.7361111111111357E-3</v>
      </c>
      <c r="M71" s="6">
        <f>(monthly!L71-monthly!L70)/monthly!L70</f>
        <v>4.2362720805690021E-3</v>
      </c>
      <c r="N71" s="6">
        <f>(monthly!M71-monthly!M70)/monthly!M70</f>
        <v>0</v>
      </c>
      <c r="O71" s="6">
        <f>(monthly!N71-monthly!N70)/monthly!N70</f>
        <v>-9.3632958801498131E-3</v>
      </c>
      <c r="P71" s="6">
        <f>(monthly!O71-monthly!O70)/monthly!O70</f>
        <v>-2.1907517466663324E-3</v>
      </c>
      <c r="Q71" s="6">
        <f>(monthly!P71-monthly!P70)/monthly!P70</f>
        <v>-0.14774774774774774</v>
      </c>
      <c r="R71" s="6">
        <f>(monthly!Q71-monthly!Q70)/monthly!Q70</f>
        <v>6.4497214892992923E-3</v>
      </c>
      <c r="S71" s="6">
        <f>(monthly!R71-monthly!R70)/monthly!R70</f>
        <v>1.0316613304873681E-2</v>
      </c>
      <c r="T71" s="6">
        <f>(monthly!S71-monthly!S70)/monthly!S70</f>
        <v>3.7397157816005631E-3</v>
      </c>
      <c r="U71" s="6">
        <f>(monthly!T71-monthly!T70)/monthly!T70</f>
        <v>3.8421112679651913E-3</v>
      </c>
      <c r="V71" s="6">
        <f>(monthly!U71-monthly!U70)/monthly!U70</f>
        <v>-1.0543911534010457E-2</v>
      </c>
      <c r="W71" s="6">
        <f>(monthly!V71-monthly!V70)/monthly!V70</f>
        <v>-1.1240547721234359E-2</v>
      </c>
      <c r="X71" s="6">
        <f>(monthly!W71-monthly!W70)/monthly!W70</f>
        <v>-4.6464646464646549E-2</v>
      </c>
      <c r="Y71" s="6">
        <f>(monthly!X71-monthly!X70)/monthly!X70</f>
        <v>-3.245791245791263E-2</v>
      </c>
      <c r="Z71" s="6">
        <f>(monthly!Y71-monthly!Y70)/monthly!Y70</f>
        <v>-2.2727272727272818E-2</v>
      </c>
      <c r="AA71">
        <v>0</v>
      </c>
    </row>
    <row r="72" spans="1:27" x14ac:dyDescent="0.6">
      <c r="A72" s="3">
        <v>36831</v>
      </c>
      <c r="B72" s="1">
        <f t="shared" si="2"/>
        <v>2000</v>
      </c>
      <c r="C72" s="1">
        <v>4</v>
      </c>
      <c r="D72" s="1">
        <f t="shared" si="3"/>
        <v>11</v>
      </c>
      <c r="E72" s="6">
        <f>(monthly!E72-monthly!E71)/monthly!E71</f>
        <v>1.1683990459644886E-2</v>
      </c>
      <c r="F72" s="6">
        <f>(monthly!F72-monthly!F71)/monthly!F71</f>
        <v>3.6582502690861557E-3</v>
      </c>
      <c r="G72" s="6">
        <f>(monthly!G72-monthly!G71)/monthly!G71</f>
        <v>2.340189678531951E-3</v>
      </c>
      <c r="H72" s="6">
        <f>(monthly!H72-monthly!H71)/monthly!H71</f>
        <v>0</v>
      </c>
      <c r="I72" s="6">
        <f>(monthly!I72-monthly!I71)/monthly!I71</f>
        <v>7.6482151411592144E-4</v>
      </c>
      <c r="J72" s="6">
        <f>(archive!B73-archive!B72)/archive!B72</f>
        <v>0</v>
      </c>
      <c r="K72" s="6">
        <f>(monthly!J72-monthly!J71)/monthly!J71</f>
        <v>-5.2138870626403419E-2</v>
      </c>
      <c r="L72" s="6">
        <f>(monthly!K72-monthly!K71)/monthly!K71</f>
        <v>-1.7391304347826335E-3</v>
      </c>
      <c r="M72" s="6">
        <f>(monthly!L72-monthly!L71)/monthly!L71</f>
        <v>1.8306271887934022E-3</v>
      </c>
      <c r="N72" s="6">
        <f>(monthly!M72-monthly!M71)/monthly!M71</f>
        <v>0</v>
      </c>
      <c r="O72" s="6">
        <f>(monthly!N72-monthly!N71)/monthly!N71</f>
        <v>1.7013232514177669E-2</v>
      </c>
      <c r="P72" s="6">
        <f>(monthly!O72-monthly!O71)/monthly!O71</f>
        <v>-1.5174870267448645E-2</v>
      </c>
      <c r="Q72" s="6">
        <f>(monthly!P72-monthly!P71)/monthly!P71</f>
        <v>-1.0570824524312896E-2</v>
      </c>
      <c r="R72" s="6">
        <f>(monthly!Q72-monthly!Q71)/monthly!Q71</f>
        <v>8.0104864549955905E-3</v>
      </c>
      <c r="S72" s="6">
        <f>(monthly!R72-monthly!R71)/monthly!R71</f>
        <v>-1.7605633802815902E-3</v>
      </c>
      <c r="T72" s="6">
        <f>(monthly!S72-monthly!S71)/monthly!S71</f>
        <v>1.5151515151515138E-2</v>
      </c>
      <c r="U72" s="6">
        <f>(monthly!T72-monthly!T71)/monthly!T71</f>
        <v>-9.8364675193605127E-3</v>
      </c>
      <c r="V72" s="6">
        <f>(monthly!U72-monthly!U71)/monthly!U71</f>
        <v>9.876543209876425E-3</v>
      </c>
      <c r="W72" s="6">
        <f>(monthly!V72-monthly!V71)/monthly!V71</f>
        <v>9.5080611823067547E-3</v>
      </c>
      <c r="X72" s="6">
        <f>(monthly!W72-monthly!W71)/monthly!W71</f>
        <v>0</v>
      </c>
      <c r="Y72" s="6">
        <f>(monthly!X72-monthly!X71)/monthly!X71</f>
        <v>-8.5884988797609915E-3</v>
      </c>
      <c r="Z72" s="6">
        <f>(monthly!Y72-monthly!Y71)/monthly!Y71</f>
        <v>3.9565086076714051E-2</v>
      </c>
      <c r="AA72">
        <v>1</v>
      </c>
    </row>
    <row r="73" spans="1:27" x14ac:dyDescent="0.6">
      <c r="A73" s="3">
        <v>36861</v>
      </c>
      <c r="B73" s="1">
        <f t="shared" si="2"/>
        <v>2000</v>
      </c>
      <c r="C73" s="1">
        <v>4</v>
      </c>
      <c r="D73" s="1">
        <f t="shared" si="3"/>
        <v>12</v>
      </c>
      <c r="E73" s="6">
        <f>(monthly!E73-monthly!E72)/monthly!E72</f>
        <v>8.1495322750583566E-4</v>
      </c>
      <c r="F73" s="6">
        <f>(monthly!F73-monthly!F72)/monthly!F72</f>
        <v>-3.2203298432398234E-2</v>
      </c>
      <c r="G73" s="6">
        <f>(monthly!G73-monthly!G72)/monthly!G72</f>
        <v>9.1955435405913898E-3</v>
      </c>
      <c r="H73" s="6">
        <f>(monthly!H73-monthly!H72)/monthly!H72</f>
        <v>0</v>
      </c>
      <c r="I73" s="6">
        <f>(monthly!I73-monthly!I72)/monthly!I72</f>
        <v>-1.7204411116595323E-2</v>
      </c>
      <c r="J73" s="6">
        <f>(archive!B74-archive!B73)/archive!B73</f>
        <v>-4.4477390659747535E-3</v>
      </c>
      <c r="K73" s="6">
        <f>(monthly!J73-monthly!J72)/monthly!J72</f>
        <v>3.1631574617279931E-2</v>
      </c>
      <c r="L73" s="6">
        <f>(monthly!K73-monthly!K72)/monthly!K72</f>
        <v>1.7421602787456693E-3</v>
      </c>
      <c r="M73" s="6">
        <f>(monthly!L73-monthly!L72)/monthly!L72</f>
        <v>3.6015995339106245E-3</v>
      </c>
      <c r="N73" s="6">
        <f>(monthly!M73-monthly!M72)/monthly!M72</f>
        <v>0</v>
      </c>
      <c r="O73" s="6">
        <f>(monthly!N73-monthly!N72)/monthly!N72</f>
        <v>-8.550185873605938E-2</v>
      </c>
      <c r="P73" s="6">
        <f>(monthly!O73-monthly!O72)/monthly!O72</f>
        <v>-2.8305961081397005E-2</v>
      </c>
      <c r="Q73" s="6">
        <f>(monthly!P73-monthly!P72)/monthly!P72</f>
        <v>-0.1752136752136752</v>
      </c>
      <c r="R73" s="6">
        <f>(monthly!Q73-monthly!Q72)/monthly!Q72</f>
        <v>-1.8205461638491419E-2</v>
      </c>
      <c r="S73" s="6">
        <f>(monthly!R73-monthly!R72)/monthly!R72</f>
        <v>-5.0440917107583763E-2</v>
      </c>
      <c r="T73" s="6">
        <f>(monthly!S73-monthly!S72)/monthly!S72</f>
        <v>3.9148519696599882E-3</v>
      </c>
      <c r="U73" s="6">
        <f>(monthly!T73-monthly!T72)/monthly!T72</f>
        <v>-3.269345521982274E-2</v>
      </c>
      <c r="V73" s="6">
        <f>(monthly!U73-monthly!U72)/monthly!U72</f>
        <v>2.0203320036031494E-2</v>
      </c>
      <c r="W73" s="6">
        <f>(monthly!V73-monthly!V72)/monthly!V72</f>
        <v>3.5831285831285829E-2</v>
      </c>
      <c r="X73" s="6">
        <f>(monthly!W73-monthly!W72)/monthly!W72</f>
        <v>0</v>
      </c>
      <c r="Y73" s="6">
        <f>(monthly!X73-monthly!X72)/monthly!X72</f>
        <v>-3.1639848128729046E-2</v>
      </c>
      <c r="Z73" s="6">
        <f>(monthly!Y73-monthly!Y72)/monthly!Y72</f>
        <v>-0.17373619988378849</v>
      </c>
      <c r="AA73">
        <v>0</v>
      </c>
    </row>
    <row r="74" spans="1:27" x14ac:dyDescent="0.6">
      <c r="A74" s="3">
        <v>36892</v>
      </c>
      <c r="B74" s="1">
        <f t="shared" si="2"/>
        <v>2001</v>
      </c>
      <c r="C74" s="1">
        <v>1</v>
      </c>
      <c r="D74" s="1">
        <f t="shared" si="3"/>
        <v>1</v>
      </c>
      <c r="E74" s="6">
        <f>(monthly!E74-monthly!E73)/monthly!E73</f>
        <v>-3.5648436273112739E-2</v>
      </c>
      <c r="F74" s="6">
        <f>(monthly!F74-monthly!F73)/monthly!F73</f>
        <v>-2.3056920992329366E-2</v>
      </c>
      <c r="G74" s="6">
        <f>(monthly!G74-monthly!G73)/monthly!G73</f>
        <v>1.02887756965724E-2</v>
      </c>
      <c r="H74" s="6">
        <f>(monthly!H74-monthly!H73)/monthly!H73</f>
        <v>7.6923076923076997E-2</v>
      </c>
      <c r="I74" s="6">
        <f>(monthly!I74-monthly!I73)/monthly!I73</f>
        <v>-6.6609563158159829E-2</v>
      </c>
      <c r="J74" s="6">
        <f>(archive!B75-archive!B74)/archive!B74</f>
        <v>3.7230081906180191E-3</v>
      </c>
      <c r="K74" s="6">
        <f>(monthly!J74-monthly!J73)/monthly!J73</f>
        <v>-3.5274876818279004E-2</v>
      </c>
      <c r="L74" s="6">
        <f>(monthly!K74-monthly!K73)/monthly!K73</f>
        <v>-6.9565217391304099E-3</v>
      </c>
      <c r="M74" s="6">
        <f>(monthly!L74-monthly!L73)/monthly!L73</f>
        <v>9.5390136422408359E-3</v>
      </c>
      <c r="N74" s="6">
        <f>(monthly!M74-monthly!M73)/monthly!M73</f>
        <v>4.337349397590369E-2</v>
      </c>
      <c r="O74" s="6">
        <f>(monthly!N74-monthly!N73)/monthly!N73</f>
        <v>-3.7601626016260187E-2</v>
      </c>
      <c r="P74" s="6">
        <f>(monthly!O74-monthly!O73)/monthly!O73</f>
        <v>-8.6335087807437455E-3</v>
      </c>
      <c r="Q74" s="6">
        <f>(monthly!P74-monthly!P73)/monthly!P73</f>
        <v>9.3264248704663211E-2</v>
      </c>
      <c r="R74" s="6">
        <f>(monthly!Q74-monthly!Q73)/monthly!Q73</f>
        <v>-2.2075055187638806E-3</v>
      </c>
      <c r="S74" s="6">
        <f>(monthly!R74-monthly!R73)/monthly!R73</f>
        <v>5.572065378900393E-3</v>
      </c>
      <c r="T74" s="6">
        <f>(monthly!S74-monthly!S73)/monthly!S73</f>
        <v>-7.3117231294176034E-3</v>
      </c>
      <c r="U74" s="6">
        <f>(monthly!T74-monthly!T73)/monthly!T73</f>
        <v>7.7967823377033969E-3</v>
      </c>
      <c r="V74" s="6">
        <f>(monthly!U74-monthly!U73)/monthly!U73</f>
        <v>-5.1715438950554566E-3</v>
      </c>
      <c r="W74" s="6">
        <f>(monthly!V74-monthly!V73)/monthly!V73</f>
        <v>-1.4232061672267364E-2</v>
      </c>
      <c r="X74" s="6">
        <f>(monthly!W74-monthly!W73)/monthly!W73</f>
        <v>-2.5423728813559344E-2</v>
      </c>
      <c r="Y74" s="6">
        <f>(monthly!X74-monthly!X73)/monthly!X73</f>
        <v>-1.0394463753955573E-2</v>
      </c>
      <c r="Z74" s="6">
        <f>(monthly!Y74-monthly!Y73)/monthly!Y73</f>
        <v>4.0436005625878992E-2</v>
      </c>
      <c r="AA74">
        <v>1</v>
      </c>
    </row>
    <row r="75" spans="1:27" x14ac:dyDescent="0.6">
      <c r="A75" s="3">
        <v>36923</v>
      </c>
      <c r="B75" s="1">
        <f t="shared" si="2"/>
        <v>2001</v>
      </c>
      <c r="C75" s="1">
        <v>1</v>
      </c>
      <c r="D75" s="1">
        <f t="shared" si="3"/>
        <v>2</v>
      </c>
      <c r="E75" s="6">
        <f>(monthly!E75-monthly!E74)/monthly!E74</f>
        <v>1.0871531966224366E-2</v>
      </c>
      <c r="F75" s="6">
        <f>(monthly!F75-monthly!F74)/monthly!F74</f>
        <v>1.5251548755254129E-2</v>
      </c>
      <c r="G75" s="6">
        <f>(monthly!G75-monthly!G74)/monthly!G74</f>
        <v>7.7735818736945064E-3</v>
      </c>
      <c r="H75" s="6">
        <f>(monthly!H75-monthly!H74)/monthly!H74</f>
        <v>0</v>
      </c>
      <c r="I75" s="6">
        <f>(monthly!I75-monthly!I74)/monthly!I74</f>
        <v>-8.0578368999421821E-2</v>
      </c>
      <c r="J75" s="6">
        <f>(archive!B76-archive!B75)/archive!B75</f>
        <v>0</v>
      </c>
      <c r="K75" s="6">
        <f>(monthly!J75-monthly!J74)/monthly!J74</f>
        <v>-1.1713012126338785E-2</v>
      </c>
      <c r="L75" s="6">
        <f>(monthly!K75-monthly!K74)/monthly!K74</f>
        <v>-3.5026269702277207E-3</v>
      </c>
      <c r="M75" s="6">
        <f>(monthly!L75-monthly!L74)/monthly!L74</f>
        <v>2.7052811793457426E-3</v>
      </c>
      <c r="N75" s="6">
        <f>(monthly!M75-monthly!M74)/monthly!M74</f>
        <v>0</v>
      </c>
      <c r="O75" s="6">
        <f>(monthly!N75-monthly!N74)/monthly!N74</f>
        <v>-4.3294614572333773E-2</v>
      </c>
      <c r="P75" s="6">
        <f>(monthly!O75-monthly!O74)/monthly!O74</f>
        <v>1.8444434580286234E-3</v>
      </c>
      <c r="Q75" s="6">
        <f>(monthly!P75-monthly!P74)/monthly!P74</f>
        <v>-0.25829383886255924</v>
      </c>
      <c r="R75" s="6">
        <f>(monthly!Q75-monthly!Q74)/monthly!Q74</f>
        <v>-7.0796460176991739E-3</v>
      </c>
      <c r="S75" s="6">
        <f>(monthly!R75-monthly!R74)/monthly!R74</f>
        <v>-1.4407092722571133E-2</v>
      </c>
      <c r="T75" s="6">
        <f>(monthly!S75-monthly!S74)/monthly!S74</f>
        <v>-1.9641541861035675E-3</v>
      </c>
      <c r="U75" s="6">
        <f>(monthly!T75-monthly!T74)/monthly!T74</f>
        <v>-7.5271184700777E-3</v>
      </c>
      <c r="V75" s="6">
        <f>(monthly!U75-monthly!U74)/monthly!U74</f>
        <v>-5.0716368708008427E-4</v>
      </c>
      <c r="W75" s="6">
        <f>(monthly!V75-monthly!V74)/monthly!V74</f>
        <v>-1.8046921997191961E-3</v>
      </c>
      <c r="X75" s="6">
        <f>(monthly!W75-monthly!W74)/monthly!W74</f>
        <v>0</v>
      </c>
      <c r="Y75" s="6">
        <f>(monthly!X75-monthly!X74)/monthly!X74</f>
        <v>1.6550202280248831E-3</v>
      </c>
      <c r="Z75" s="6">
        <f>(monthly!Y75-monthly!Y74)/monthly!Y74</f>
        <v>6.7590402162891433E-4</v>
      </c>
      <c r="AA75">
        <v>1</v>
      </c>
    </row>
    <row r="76" spans="1:27" x14ac:dyDescent="0.6">
      <c r="A76" s="3">
        <v>36951</v>
      </c>
      <c r="B76" s="1">
        <f t="shared" si="2"/>
        <v>2001</v>
      </c>
      <c r="C76" s="1">
        <v>1</v>
      </c>
      <c r="D76" s="1">
        <f t="shared" si="3"/>
        <v>3</v>
      </c>
      <c r="E76" s="6">
        <f>(monthly!E76-monthly!E75)/monthly!E75</f>
        <v>-5.1282051282051282E-3</v>
      </c>
      <c r="F76" s="6">
        <f>(monthly!F76-monthly!F75)/monthly!F75</f>
        <v>1.9018017288019547E-2</v>
      </c>
      <c r="G76" s="6">
        <f>(monthly!G76-monthly!G75)/monthly!G75</f>
        <v>1.1520599549540425E-2</v>
      </c>
      <c r="H76" s="6">
        <f>(monthly!H76-monthly!H75)/monthly!H75</f>
        <v>2.3809523809523725E-2</v>
      </c>
      <c r="I76" s="6">
        <f>(monthly!I76-monthly!I75)/monthly!I75</f>
        <v>-3.3365205575964792E-2</v>
      </c>
      <c r="J76" s="6">
        <f>(archive!B77-archive!B76)/archive!B76</f>
        <v>-2.2255192878339121E-3</v>
      </c>
      <c r="K76" s="6">
        <f>(monthly!J76-monthly!J75)/monthly!J75</f>
        <v>-1.356976946190667E-2</v>
      </c>
      <c r="L76" s="6">
        <f>(monthly!K76-monthly!K75)/monthly!K75</f>
        <v>-3.5149384885763751E-3</v>
      </c>
      <c r="M76" s="6">
        <f>(monthly!L76-monthly!L75)/monthly!L75</f>
        <v>3.1150617798864173E-3</v>
      </c>
      <c r="N76" s="6">
        <f>(monthly!M76-monthly!M75)/monthly!M75</f>
        <v>0</v>
      </c>
      <c r="O76" s="6">
        <f>(monthly!N76-monthly!N75)/monthly!N75</f>
        <v>9.933774834437149E-3</v>
      </c>
      <c r="P76" s="6">
        <f>(monthly!O76-monthly!O75)/monthly!O75</f>
        <v>8.5023268092837274E-4</v>
      </c>
      <c r="Q76" s="6">
        <f>(monthly!P76-monthly!P75)/monthly!P75</f>
        <v>2.2364217252396165E-2</v>
      </c>
      <c r="R76" s="6">
        <f>(monthly!Q76-monthly!Q75)/monthly!Q75</f>
        <v>1.0101010101010204E-2</v>
      </c>
      <c r="S76" s="6">
        <f>(monthly!R76-monthly!R75)/monthly!R75</f>
        <v>2.5487256371814083E-2</v>
      </c>
      <c r="T76" s="6">
        <f>(monthly!S76-monthly!S75)/monthly!S75</f>
        <v>-2.4600246002455132E-4</v>
      </c>
      <c r="U76" s="6">
        <f>(monthly!T76-monthly!T75)/monthly!T75</f>
        <v>1.5383190757562427E-2</v>
      </c>
      <c r="V76" s="6">
        <f>(monthly!U76-monthly!U75)/monthly!U75</f>
        <v>-3.1713814537612586E-3</v>
      </c>
      <c r="W76" s="6">
        <f>(monthly!V76-monthly!V75)/monthly!V75</f>
        <v>-8.0353555644837003E-3</v>
      </c>
      <c r="X76" s="6">
        <f>(monthly!W76-monthly!W75)/monthly!W75</f>
        <v>0</v>
      </c>
      <c r="Y76" s="6">
        <f>(monthly!X76-monthly!X75)/monthly!X75</f>
        <v>7.4101519081141605E-3</v>
      </c>
      <c r="Z76" s="6">
        <f>(monthly!Y76-monthly!Y75)/monthly!Y75</f>
        <v>-8.0040526849037522E-2</v>
      </c>
      <c r="AA76">
        <v>0</v>
      </c>
    </row>
    <row r="77" spans="1:27" x14ac:dyDescent="0.6">
      <c r="A77" s="3">
        <v>36982</v>
      </c>
      <c r="B77" s="1">
        <f t="shared" si="2"/>
        <v>2001</v>
      </c>
      <c r="C77" s="1">
        <v>2</v>
      </c>
      <c r="D77" s="1">
        <f t="shared" si="3"/>
        <v>4</v>
      </c>
      <c r="E77" s="6">
        <f>(monthly!E77-monthly!E76)/monthly!E76</f>
        <v>-3.4772074389929415E-2</v>
      </c>
      <c r="F77" s="6">
        <f>(monthly!F77-monthly!F76)/monthly!F76</f>
        <v>1.3834422091668493E-2</v>
      </c>
      <c r="G77" s="6">
        <f>(monthly!G77-monthly!G76)/monthly!G76</f>
        <v>1.2670200398037436E-2</v>
      </c>
      <c r="H77" s="6">
        <f>(monthly!H77-monthly!H76)/monthly!H76</f>
        <v>2.3255813953488497E-2</v>
      </c>
      <c r="I77" s="6">
        <f>(monthly!I77-monthly!I76)/monthly!I76</f>
        <v>-9.5833333333333659E-2</v>
      </c>
      <c r="J77" s="6">
        <f>(archive!B78-archive!B77)/archive!B77</f>
        <v>8.1784386617099955E-3</v>
      </c>
      <c r="K77" s="6">
        <f>(monthly!J77-monthly!J76)/monthly!J76</f>
        <v>-4.3731292443053807E-2</v>
      </c>
      <c r="L77" s="6">
        <f>(monthly!K77-monthly!K76)/monthly!K76</f>
        <v>-3.5273368606702441E-3</v>
      </c>
      <c r="M77" s="6">
        <f>(monthly!L77-monthly!L76)/monthly!L76</f>
        <v>-3.248314124969141E-4</v>
      </c>
      <c r="N77" s="6">
        <f>(monthly!M77-monthly!M76)/monthly!M76</f>
        <v>0</v>
      </c>
      <c r="O77" s="6">
        <f>(monthly!N77-monthly!N76)/monthly!N76</f>
        <v>-3.3879781420764962E-2</v>
      </c>
      <c r="P77" s="6">
        <f>(monthly!O77-monthly!O76)/monthly!O76</f>
        <v>3.4022840771620952E-4</v>
      </c>
      <c r="Q77" s="6">
        <f>(monthly!P77-monthly!P76)/monthly!P76</f>
        <v>-9.375E-2</v>
      </c>
      <c r="R77" s="6">
        <f>(monthly!Q77-monthly!Q76)/monthly!Q76</f>
        <v>-1.3088235294117656E-2</v>
      </c>
      <c r="S77" s="6">
        <f>(monthly!R77-monthly!R76)/monthly!R76</f>
        <v>-2.4853801169590635E-2</v>
      </c>
      <c r="T77" s="6">
        <f>(monthly!S77-monthly!S76)/monthly!S76</f>
        <v>-5.1673228346456905E-3</v>
      </c>
      <c r="U77" s="6">
        <f>(monthly!T77-monthly!T76)/monthly!T76</f>
        <v>-1.1921598562541534E-2</v>
      </c>
      <c r="V77" s="6">
        <f>(monthly!U77-monthly!U76)/monthly!U76</f>
        <v>-2.5833545431407499E-2</v>
      </c>
      <c r="W77" s="6">
        <f>(monthly!V77-monthly!V76)/monthly!V76</f>
        <v>-4.3134872417983042E-2</v>
      </c>
      <c r="X77" s="6">
        <f>(monthly!W77-monthly!W76)/monthly!W76</f>
        <v>0.10869565217391305</v>
      </c>
      <c r="Y77" s="6">
        <f>(monthly!X77-monthly!X76)/monthly!X76</f>
        <v>0.14321664382708357</v>
      </c>
      <c r="Z77" s="6">
        <f>(monthly!Y77-monthly!Y76)/monthly!Y76</f>
        <v>9.1776798825256977E-3</v>
      </c>
      <c r="AA77">
        <v>1</v>
      </c>
    </row>
    <row r="78" spans="1:27" x14ac:dyDescent="0.6">
      <c r="A78" s="3">
        <v>37012</v>
      </c>
      <c r="B78" s="1">
        <f t="shared" si="2"/>
        <v>2001</v>
      </c>
      <c r="C78" s="1">
        <v>2</v>
      </c>
      <c r="D78" s="1">
        <f t="shared" si="3"/>
        <v>5</v>
      </c>
      <c r="E78" s="6">
        <f>(monthly!E78-monthly!E77)/monthly!E77</f>
        <v>2.4085867843051976E-2</v>
      </c>
      <c r="F78" s="6">
        <f>(monthly!F78-monthly!F77)/monthly!F77</f>
        <v>1.0783998612825066E-2</v>
      </c>
      <c r="G78" s="6">
        <f>(monthly!G78-monthly!G77)/monthly!G77</f>
        <v>-3.6970734744700269E-4</v>
      </c>
      <c r="H78" s="6">
        <f>(monthly!H78-monthly!H77)/monthly!H77</f>
        <v>-2.2727272727272846E-2</v>
      </c>
      <c r="I78" s="6">
        <f>(monthly!I78-monthly!I77)/monthly!I77</f>
        <v>-0.1228117316709432</v>
      </c>
      <c r="J78" s="6">
        <f>(archive!B79-archive!B78)/archive!B78</f>
        <v>6.6371681415929628E-3</v>
      </c>
      <c r="K78" s="6">
        <f>(monthly!J78-monthly!J77)/monthly!J77</f>
        <v>1.1331388078367342E-2</v>
      </c>
      <c r="L78" s="6">
        <f>(monthly!K78-monthly!K77)/monthly!K77</f>
        <v>-3.5398230088496078E-3</v>
      </c>
      <c r="M78" s="6">
        <f>(monthly!L78-monthly!L77)/monthly!L77</f>
        <v>8.318386233070311E-4</v>
      </c>
      <c r="N78" s="6">
        <f>(monthly!M78-monthly!M77)/monthly!M77</f>
        <v>0</v>
      </c>
      <c r="O78" s="6">
        <f>(monthly!N78-monthly!N77)/monthly!N77</f>
        <v>4.072398190045242E-2</v>
      </c>
      <c r="P78" s="6">
        <f>(monthly!O78-monthly!O77)/monthly!O77</f>
        <v>1.5387586947011476E-3</v>
      </c>
      <c r="Q78" s="6">
        <f>(monthly!P78-monthly!P77)/monthly!P77</f>
        <v>0.28275862068965518</v>
      </c>
      <c r="R78" s="6">
        <f>(monthly!Q78-monthly!Q77)/monthly!Q77</f>
        <v>-1.0281627179257902E-2</v>
      </c>
      <c r="S78" s="6">
        <f>(monthly!R78-monthly!R77)/monthly!R77</f>
        <v>-8.6206896551724293E-3</v>
      </c>
      <c r="T78" s="6">
        <f>(monthly!S78-monthly!S77)/monthly!S77</f>
        <v>-1.1377689834281496E-2</v>
      </c>
      <c r="U78" s="6">
        <f>(monthly!T78-monthly!T77)/monthly!T77</f>
        <v>1.6781920692769106E-3</v>
      </c>
      <c r="V78" s="6">
        <f>(monthly!U78-monthly!U77)/monthly!U77</f>
        <v>2.0901371652514251E-3</v>
      </c>
      <c r="W78" s="6">
        <f>(monthly!V78-monthly!V77)/monthly!V77</f>
        <v>1.058201058200998E-3</v>
      </c>
      <c r="X78" s="6">
        <f>(monthly!W78-monthly!W77)/monthly!W77</f>
        <v>0</v>
      </c>
      <c r="Y78" s="6">
        <f>(monthly!X78-monthly!X77)/monthly!X77</f>
        <v>-9.5419847328234199E-4</v>
      </c>
      <c r="Z78" s="6">
        <f>(monthly!Y78-monthly!Y77)/monthly!Y77</f>
        <v>4.1469625318297586E-2</v>
      </c>
      <c r="AA78">
        <v>1</v>
      </c>
    </row>
    <row r="79" spans="1:27" x14ac:dyDescent="0.6">
      <c r="A79" s="3">
        <v>37043</v>
      </c>
      <c r="B79" s="1">
        <f t="shared" si="2"/>
        <v>2001</v>
      </c>
      <c r="C79" s="1">
        <v>2</v>
      </c>
      <c r="D79" s="1">
        <f t="shared" si="3"/>
        <v>6</v>
      </c>
      <c r="E79" s="6">
        <f>(monthly!E79-monthly!E78)/monthly!E78</f>
        <v>-1.6985041393264837E-2</v>
      </c>
      <c r="F79" s="6">
        <f>(monthly!F79-monthly!F78)/monthly!F78</f>
        <v>1.8811942605385008E-2</v>
      </c>
      <c r="G79" s="6">
        <f>(monthly!G79-monthly!G78)/monthly!G78</f>
        <v>8.3701555291690183E-3</v>
      </c>
      <c r="H79" s="6">
        <f>(monthly!H79-monthly!H78)/monthly!H78</f>
        <v>4.6511627906976785E-2</v>
      </c>
      <c r="I79" s="6">
        <f>(monthly!I79-monthly!I78)/monthly!I78</f>
        <v>-5.7591770051564885E-2</v>
      </c>
      <c r="J79" s="6">
        <f>(archive!B80-archive!B79)/archive!B79</f>
        <v>-5.1282051282050449E-3</v>
      </c>
      <c r="K79" s="6">
        <f>(monthly!J79-monthly!J78)/monthly!J78</f>
        <v>-4.4146928439297281E-2</v>
      </c>
      <c r="L79" s="6">
        <f>(monthly!K79-monthly!K78)/monthly!K78</f>
        <v>-1.7761989342805385E-3</v>
      </c>
      <c r="M79" s="6">
        <f>(monthly!L79-monthly!L78)/monthly!L78</f>
        <v>2.1168281343341968E-3</v>
      </c>
      <c r="N79" s="6">
        <f>(monthly!M79-monthly!M78)/monthly!M78</f>
        <v>0</v>
      </c>
      <c r="O79" s="6">
        <f>(monthly!N79-monthly!N78)/monthly!N78</f>
        <v>6.5217391304347207E-3</v>
      </c>
      <c r="P79" s="6">
        <f>(monthly!O79-monthly!O78)/monthly!O78</f>
        <v>2.1218630602052178E-4</v>
      </c>
      <c r="Q79" s="6">
        <f>(monthly!P79-monthly!P78)/monthly!P78</f>
        <v>-0.12634408602150538</v>
      </c>
      <c r="R79" s="6">
        <f>(monthly!Q79-monthly!Q78)/monthly!Q78</f>
        <v>-2.3336344474555813E-2</v>
      </c>
      <c r="S79" s="6">
        <f>(monthly!R79-monthly!R78)/monthly!R78</f>
        <v>-5.633270321361053E-2</v>
      </c>
      <c r="T79" s="6">
        <f>(monthly!S79-monthly!S78)/monthly!S78</f>
        <v>-1.5011258443833444E-3</v>
      </c>
      <c r="U79" s="6">
        <f>(monthly!T79-monthly!T78)/monthly!T78</f>
        <v>-3.3784771812055019E-2</v>
      </c>
      <c r="V79" s="6">
        <f>(monthly!U79-monthly!U78)/monthly!U78</f>
        <v>2.6072220049537589E-3</v>
      </c>
      <c r="W79" s="6">
        <f>(monthly!V79-monthly!V78)/monthly!V78</f>
        <v>2.3255813953488255E-3</v>
      </c>
      <c r="X79" s="6">
        <f>(monthly!W79-monthly!W78)/monthly!W78</f>
        <v>0</v>
      </c>
      <c r="Y79" s="6">
        <f>(monthly!X79-monthly!X78)/monthly!X78</f>
        <v>-2.0948390782707512E-3</v>
      </c>
      <c r="Z79" s="6">
        <f>(monthly!Y79-monthly!Y78)/monthly!Y78</f>
        <v>-3.5976248690185036E-2</v>
      </c>
      <c r="AA79">
        <v>0</v>
      </c>
    </row>
    <row r="80" spans="1:27" x14ac:dyDescent="0.6">
      <c r="A80" s="3">
        <v>37073</v>
      </c>
      <c r="B80" s="1">
        <f t="shared" si="2"/>
        <v>2001</v>
      </c>
      <c r="C80" s="1">
        <v>3</v>
      </c>
      <c r="D80" s="1">
        <f t="shared" si="3"/>
        <v>7</v>
      </c>
      <c r="E80" s="6">
        <f>(monthly!E80-monthly!E79)/monthly!E79</f>
        <v>-1.7414301761489181E-2</v>
      </c>
      <c r="F80" s="6">
        <f>(monthly!F80-monthly!F79)/monthly!F79</f>
        <v>-4.2225527801649423E-3</v>
      </c>
      <c r="G80" s="6">
        <f>(monthly!G80-monthly!G79)/monthly!G79</f>
        <v>5.7718664942184115E-3</v>
      </c>
      <c r="H80" s="6">
        <f>(monthly!H80-monthly!H79)/monthly!H79</f>
        <v>2.2222222222222143E-2</v>
      </c>
      <c r="I80" s="6">
        <f>(monthly!I80-monthly!I79)/monthly!I79</f>
        <v>-5.0541878059153042E-2</v>
      </c>
      <c r="J80" s="6">
        <f>(archive!B81-archive!B80)/archive!B80</f>
        <v>-1.0309278350515505E-2</v>
      </c>
      <c r="K80" s="6">
        <f>(monthly!J80-monthly!J79)/monthly!J79</f>
        <v>-5.1971562693080932E-2</v>
      </c>
      <c r="L80" s="6">
        <f>(monthly!K80-monthly!K79)/monthly!K79</f>
        <v>1.7793594306048811E-3</v>
      </c>
      <c r="M80" s="6">
        <f>(monthly!L80-monthly!L79)/monthly!L79</f>
        <v>1.457914857772306E-2</v>
      </c>
      <c r="N80" s="6">
        <f>(monthly!M80-monthly!M79)/monthly!M79</f>
        <v>0</v>
      </c>
      <c r="O80" s="6">
        <f>(monthly!N80-monthly!N79)/monthly!N79</f>
        <v>-2.1598272138227716E-3</v>
      </c>
      <c r="P80" s="6">
        <f>(monthly!O80-monthly!O79)/monthly!O79</f>
        <v>8.5224658088979696E-4</v>
      </c>
      <c r="Q80" s="6">
        <f>(monthly!P80-monthly!P79)/monthly!P79</f>
        <v>-0.12923076923076923</v>
      </c>
      <c r="R80" s="6">
        <f>(monthly!Q80-monthly!Q79)/monthly!Q79</f>
        <v>2.9905965777709227E-2</v>
      </c>
      <c r="S80" s="6">
        <f>(monthly!R80-monthly!R79)/monthly!R79</f>
        <v>4.9278846153846166E-2</v>
      </c>
      <c r="T80" s="6">
        <f>(monthly!S80-monthly!S79)/monthly!S79</f>
        <v>1.7790027562014556E-2</v>
      </c>
      <c r="U80" s="6">
        <f>(monthly!T80-monthly!T79)/monthly!T79</f>
        <v>1.8810339021104634E-2</v>
      </c>
      <c r="V80" s="6">
        <f>(monthly!U80-monthly!U79)/monthly!U79</f>
        <v>1.6902873488494302E-3</v>
      </c>
      <c r="W80" s="6">
        <f>(monthly!V80-monthly!V79)/monthly!V79</f>
        <v>1.8983336848766203E-2</v>
      </c>
      <c r="X80" s="6">
        <f>(monthly!W80-monthly!W79)/monthly!W79</f>
        <v>-9.0196078431372548E-2</v>
      </c>
      <c r="Y80" s="6">
        <f>(monthly!X80-monthly!X79)/monthly!X79</f>
        <v>-9.7756299875946723E-2</v>
      </c>
      <c r="Z80" s="6">
        <f>(monthly!Y80-monthly!Y79)/monthly!Y79</f>
        <v>-4.2753623188405782E-2</v>
      </c>
      <c r="AA80">
        <v>0</v>
      </c>
    </row>
    <row r="81" spans="1:27" x14ac:dyDescent="0.6">
      <c r="A81" s="3">
        <v>37104</v>
      </c>
      <c r="B81" s="1">
        <f t="shared" si="2"/>
        <v>2001</v>
      </c>
      <c r="C81" s="1">
        <v>3</v>
      </c>
      <c r="D81" s="1">
        <f t="shared" si="3"/>
        <v>8</v>
      </c>
      <c r="E81" s="6">
        <f>(monthly!E81-monthly!E80)/monthly!E80</f>
        <v>1.0794564087424349E-2</v>
      </c>
      <c r="F81" s="6">
        <f>(monthly!F81-monthly!F80)/monthly!F80</f>
        <v>-3.4257537795510044E-2</v>
      </c>
      <c r="G81" s="6">
        <f>(monthly!G81-monthly!G80)/monthly!G80</f>
        <v>6.4680818394686999E-3</v>
      </c>
      <c r="H81" s="6">
        <f>(monthly!H81-monthly!H80)/monthly!H80</f>
        <v>6.5217391304347991E-2</v>
      </c>
      <c r="I81" s="6">
        <f>(monthly!I81-monthly!I80)/monthly!I80</f>
        <v>-3.0896953098253733E-2</v>
      </c>
      <c r="J81" s="6">
        <f>(archive!B82-archive!B81)/archive!B81</f>
        <v>1.4880952380951534E-3</v>
      </c>
      <c r="K81" s="6">
        <f>(monthly!J81-monthly!J80)/monthly!J80</f>
        <v>-3.9533834787928372E-2</v>
      </c>
      <c r="L81" s="6">
        <f>(monthly!K81-monthly!K80)/monthly!K80</f>
        <v>0</v>
      </c>
      <c r="M81" s="6">
        <f>(monthly!L81-monthly!L80)/monthly!L80</f>
        <v>1.6502746200025523E-2</v>
      </c>
      <c r="N81" s="6">
        <f>(monthly!M81-monthly!M80)/monthly!M80</f>
        <v>0</v>
      </c>
      <c r="O81" s="6">
        <f>(monthly!N81-monthly!N80)/monthly!N80</f>
        <v>-9.7402597402598007E-3</v>
      </c>
      <c r="P81" s="6">
        <f>(monthly!O81-monthly!O80)/monthly!O80</f>
        <v>1.4713103674902316E-6</v>
      </c>
      <c r="Q81" s="6">
        <f>(monthly!P81-monthly!P80)/monthly!P80</f>
        <v>0.1166077738515901</v>
      </c>
      <c r="R81" s="6">
        <f>(monthly!Q81-monthly!Q80)/monthly!Q80</f>
        <v>2.5445292620865393E-3</v>
      </c>
      <c r="S81" s="6">
        <f>(monthly!R81-monthly!R80)/monthly!R80</f>
        <v>1.985490645284458E-2</v>
      </c>
      <c r="T81" s="6">
        <f>(monthly!S81-monthly!S80)/monthly!S80</f>
        <v>-8.6164451009353611E-3</v>
      </c>
      <c r="U81" s="6">
        <f>(monthly!T81-monthly!T80)/monthly!T80</f>
        <v>1.7266442223268882E-2</v>
      </c>
      <c r="V81" s="6">
        <f>(monthly!U81-monthly!U80)/monthly!U80</f>
        <v>1.2331256490134846E-2</v>
      </c>
      <c r="W81" s="6">
        <f>(monthly!V81-monthly!V80)/monthly!V80</f>
        <v>1.6145725522666136E-2</v>
      </c>
      <c r="X81" s="6">
        <f>(monthly!W81-monthly!W80)/monthly!W80</f>
        <v>0</v>
      </c>
      <c r="Y81" s="6">
        <f>(monthly!X81-monthly!X80)/monthly!X80</f>
        <v>-1.4517029592406496E-2</v>
      </c>
      <c r="Z81" s="6">
        <f>(monthly!Y81-monthly!Y80)/monthly!Y80</f>
        <v>3.5957607872823587E-2</v>
      </c>
      <c r="AA81">
        <v>1</v>
      </c>
    </row>
    <row r="82" spans="1:27" x14ac:dyDescent="0.6">
      <c r="A82" s="3">
        <v>37135</v>
      </c>
      <c r="B82" s="1">
        <f t="shared" si="2"/>
        <v>2001</v>
      </c>
      <c r="C82" s="1">
        <v>3</v>
      </c>
      <c r="D82" s="1">
        <f t="shared" si="3"/>
        <v>9</v>
      </c>
      <c r="E82" s="6">
        <f>(monthly!E82-monthly!E81)/monthly!E81</f>
        <v>-3.1124354488904354E-2</v>
      </c>
      <c r="F82" s="6">
        <f>(monthly!F82-monthly!F81)/monthly!F81</f>
        <v>-9.4960153598952369E-3</v>
      </c>
      <c r="G82" s="6">
        <f>(monthly!G82-monthly!G81)/monthly!G81</f>
        <v>2.1243730811037691E-2</v>
      </c>
      <c r="H82" s="6">
        <f>(monthly!H82-monthly!H81)/monthly!H81</f>
        <v>2.0408163265306048E-2</v>
      </c>
      <c r="I82" s="6">
        <f>(monthly!I82-monthly!I81)/monthly!I81</f>
        <v>-0.15977214519120378</v>
      </c>
      <c r="J82" s="6">
        <f>(archive!B83-archive!B82)/archive!B82</f>
        <v>7.4294205052005948E-3</v>
      </c>
      <c r="K82" s="6">
        <f>(monthly!J82-monthly!J81)/monthly!J81</f>
        <v>-2.6400501370439637E-2</v>
      </c>
      <c r="L82" s="6">
        <f>(monthly!K82-monthly!K81)/monthly!K81</f>
        <v>-3.5523978685612035E-3</v>
      </c>
      <c r="M82" s="6">
        <f>(monthly!L82-monthly!L81)/monthly!L81</f>
        <v>-1.1924807117187259E-2</v>
      </c>
      <c r="N82" s="6">
        <f>(monthly!M82-monthly!M81)/monthly!M81</f>
        <v>0</v>
      </c>
      <c r="O82" s="6">
        <f>(monthly!N82-monthly!N81)/monthly!N81</f>
        <v>-0.10601092896174867</v>
      </c>
      <c r="P82" s="6">
        <f>(monthly!O82-monthly!O81)/monthly!O81</f>
        <v>1.1930470388266342E-3</v>
      </c>
      <c r="Q82" s="6">
        <f>(monthly!P82-monthly!P81)/monthly!P81</f>
        <v>-8.8607594936708861E-2</v>
      </c>
      <c r="R82" s="6">
        <f>(monthly!Q82-monthly!Q81)/monthly!Q81</f>
        <v>-5.6733353239774506E-3</v>
      </c>
      <c r="S82" s="6">
        <f>(monthly!R82-monthly!R81)/monthly!R81</f>
        <v>-3.0325720703856317E-2</v>
      </c>
      <c r="T82" s="6">
        <f>(monthly!S82-monthly!S81)/monthly!S81</f>
        <v>1.0677924012912831E-2</v>
      </c>
      <c r="U82" s="6">
        <f>(monthly!T82-monthly!T81)/monthly!T81</f>
        <v>-2.4793044635800177E-2</v>
      </c>
      <c r="V82" s="6">
        <f>(monthly!U82-monthly!U81)/monthly!U81</f>
        <v>-1.7181689960251177E-2</v>
      </c>
      <c r="W82" s="6">
        <f>(monthly!V82-monthly!V81)/monthly!V81</f>
        <v>-2.8722754125076463E-2</v>
      </c>
      <c r="X82" s="6">
        <f>(monthly!W82-monthly!W81)/monthly!W81</f>
        <v>0</v>
      </c>
      <c r="Y82" s="6">
        <f>(monthly!X82-monthly!X81)/monthly!X81</f>
        <v>2.6949541284403824E-2</v>
      </c>
      <c r="Z82" s="6">
        <f>(monthly!Y82-monthly!Y81)/monthly!Y81</f>
        <v>-4.274753379612721E-2</v>
      </c>
      <c r="AA82">
        <v>0</v>
      </c>
    </row>
    <row r="83" spans="1:27" x14ac:dyDescent="0.6">
      <c r="A83" s="3">
        <v>37165</v>
      </c>
      <c r="B83" s="1">
        <f t="shared" si="2"/>
        <v>2001</v>
      </c>
      <c r="C83" s="1">
        <v>4</v>
      </c>
      <c r="D83" s="1">
        <f t="shared" si="3"/>
        <v>10</v>
      </c>
      <c r="E83" s="6">
        <f>(monthly!E83-monthly!E82)/monthly!E82</f>
        <v>2.1537997761536264E-2</v>
      </c>
      <c r="F83" s="6">
        <f>(monthly!F83-monthly!F82)/monthly!F82</f>
        <v>7.9984074640914223E-3</v>
      </c>
      <c r="G83" s="6">
        <f>(monthly!G83-monthly!G82)/monthly!G82</f>
        <v>-2.1100591936959985E-3</v>
      </c>
      <c r="H83" s="6">
        <f>(monthly!H83-monthly!H82)/monthly!H82</f>
        <v>5.9999999999999963E-2</v>
      </c>
      <c r="I83" s="6">
        <f>(monthly!I83-monthly!I82)/monthly!I82</f>
        <v>-0.19023744205846188</v>
      </c>
      <c r="J83" s="6">
        <f>(archive!B84-archive!B83)/archive!B83</f>
        <v>-1.4011799410029542E-2</v>
      </c>
      <c r="K83" s="6">
        <f>(monthly!J83-monthly!J82)/monthly!J82</f>
        <v>-3.5246462294864549E-2</v>
      </c>
      <c r="L83" s="6">
        <f>(monthly!K83-monthly!K82)/monthly!K82</f>
        <v>3.5650623885917243E-3</v>
      </c>
      <c r="M83" s="6">
        <f>(monthly!L83-monthly!L82)/monthly!L82</f>
        <v>-1.4256101128025176E-2</v>
      </c>
      <c r="N83" s="6">
        <f>(monthly!M83-monthly!M82)/monthly!M82</f>
        <v>0</v>
      </c>
      <c r="O83" s="6">
        <f>(monthly!N83-monthly!N82)/monthly!N82</f>
        <v>1.1002444987775131E-2</v>
      </c>
      <c r="P83" s="6">
        <f>(monthly!O83-monthly!O82)/monthly!O82</f>
        <v>6.9344624413900156E-4</v>
      </c>
      <c r="Q83" s="6">
        <f>(monthly!P83-monthly!P82)/monthly!P82</f>
        <v>0.52777777777777779</v>
      </c>
      <c r="R83" s="6">
        <f>(monthly!Q83-monthly!Q82)/monthly!Q82</f>
        <v>-1.6516516516516433E-3</v>
      </c>
      <c r="S83" s="6">
        <f>(monthly!R83-monthly!R82)/monthly!R82</f>
        <v>-3.4749034749034695E-3</v>
      </c>
      <c r="T83" s="6">
        <f>(monthly!S83-monthly!S82)/monthly!S82</f>
        <v>-4.9140049140056815E-4</v>
      </c>
      <c r="U83" s="6">
        <f>(monthly!T83-monthly!T82)/monthly!T82</f>
        <v>-1.8262681821111476E-3</v>
      </c>
      <c r="V83" s="6">
        <f>(monthly!U83-monthly!U82)/monthly!U82</f>
        <v>1.5916503587736448E-2</v>
      </c>
      <c r="W83" s="6">
        <f>(monthly!V83-monthly!V82)/monthly!V82</f>
        <v>1.5100671140939574E-2</v>
      </c>
      <c r="X83" s="6">
        <f>(monthly!W83-monthly!W82)/monthly!W82</f>
        <v>5.8189655172413896E-2</v>
      </c>
      <c r="Y83" s="6">
        <f>(monthly!X83-monthly!X82)/monthly!X82</f>
        <v>3.8538412279510277E-2</v>
      </c>
      <c r="Z83" s="6">
        <f>(monthly!Y83-monthly!Y82)/monthly!Y82</f>
        <v>-0.15381679389312969</v>
      </c>
      <c r="AA83">
        <v>0</v>
      </c>
    </row>
    <row r="84" spans="1:27" x14ac:dyDescent="0.6">
      <c r="A84" s="3">
        <v>37196</v>
      </c>
      <c r="B84" s="1">
        <f t="shared" si="2"/>
        <v>2001</v>
      </c>
      <c r="C84" s="1">
        <v>4</v>
      </c>
      <c r="D84" s="1">
        <f t="shared" si="3"/>
        <v>11</v>
      </c>
      <c r="E84" s="6">
        <f>(monthly!E84-monthly!E83)/monthly!E83</f>
        <v>-2.6775539419282533E-2</v>
      </c>
      <c r="F84" s="6">
        <f>(monthly!F84-monthly!F83)/monthly!F83</f>
        <v>1.574054029419554E-2</v>
      </c>
      <c r="G84" s="6">
        <f>(monthly!G84-monthly!G83)/monthly!G83</f>
        <v>8.1773952095808046E-3</v>
      </c>
      <c r="H84" s="6">
        <f>(monthly!H84-monthly!H83)/monthly!H83</f>
        <v>3.7735849056603807E-2</v>
      </c>
      <c r="I84" s="6">
        <f>(monthly!I84-monthly!I83)/monthly!I83</f>
        <v>-0.1602154724818276</v>
      </c>
      <c r="J84" s="6">
        <f>(archive!B85-archive!B84)/archive!B84</f>
        <v>-7.4794315632011974E-3</v>
      </c>
      <c r="K84" s="6">
        <f>(monthly!J84-monthly!J83)/monthly!J83</f>
        <v>4.1322842323642486E-2</v>
      </c>
      <c r="L84" s="6">
        <f>(monthly!K84-monthly!K83)/monthly!K83</f>
        <v>1.7761989342806649E-3</v>
      </c>
      <c r="M84" s="6">
        <f>(monthly!L84-monthly!L83)/monthly!L83</f>
        <v>4.9024667148314866E-4</v>
      </c>
      <c r="N84" s="6">
        <f>(monthly!M84-monthly!M83)/monthly!M83</f>
        <v>0</v>
      </c>
      <c r="O84" s="6">
        <f>(monthly!N84-monthly!N83)/monthly!N83</f>
        <v>1.4510278113663878E-2</v>
      </c>
      <c r="P84" s="6">
        <f>(monthly!O84-monthly!O83)/monthly!O83</f>
        <v>2.7527718628386384E-3</v>
      </c>
      <c r="Q84" s="6">
        <f>(monthly!P84-monthly!P83)/monthly!P83</f>
        <v>-0.20681818181818182</v>
      </c>
      <c r="R84" s="6">
        <f>(monthly!Q84-monthly!Q83)/monthly!Q83</f>
        <v>3.7599639043465185E-3</v>
      </c>
      <c r="S84" s="6">
        <f>(monthly!R84-monthly!R83)/monthly!R83</f>
        <v>-4.6493607129018772E-3</v>
      </c>
      <c r="T84" s="6">
        <f>(monthly!S84-monthly!S83)/monthly!S83</f>
        <v>9.0953785644050499E-3</v>
      </c>
      <c r="U84" s="6">
        <f>(monthly!T84-monthly!T83)/monthly!T83</f>
        <v>-8.3778243002824038E-3</v>
      </c>
      <c r="V84" s="6">
        <f>(monthly!U84-monthly!U83)/monthly!U83</f>
        <v>1.0016694490818044E-2</v>
      </c>
      <c r="W84" s="6">
        <f>(monthly!V84-monthly!V83)/monthly!V83</f>
        <v>1.5082644628099256E-2</v>
      </c>
      <c r="X84" s="6">
        <f>(monthly!W84-monthly!W83)/monthly!W83</f>
        <v>0</v>
      </c>
      <c r="Y84" s="6">
        <f>(monthly!X84-monthly!X83)/monthly!X83</f>
        <v>-1.3508512213175531E-2</v>
      </c>
      <c r="Z84" s="6">
        <f>(monthly!Y84-monthly!Y83)/monthly!Y83</f>
        <v>-0.11411817771763649</v>
      </c>
      <c r="AA84">
        <v>0</v>
      </c>
    </row>
    <row r="85" spans="1:27" x14ac:dyDescent="0.6">
      <c r="A85" s="3">
        <v>37226</v>
      </c>
      <c r="B85" s="1">
        <f t="shared" si="2"/>
        <v>2001</v>
      </c>
      <c r="C85" s="1">
        <v>4</v>
      </c>
      <c r="D85" s="1">
        <f t="shared" si="3"/>
        <v>12</v>
      </c>
      <c r="E85" s="6">
        <f>(monthly!E85-monthly!E84)/monthly!E84</f>
        <v>5.5579210859074604E-3</v>
      </c>
      <c r="F85" s="6">
        <f>(monthly!F85-monthly!F84)/monthly!F84</f>
        <v>1.7005236105198484E-3</v>
      </c>
      <c r="G85" s="6">
        <f>(monthly!G85-monthly!G84)/monthly!G84</f>
        <v>9.8372218200716444E-3</v>
      </c>
      <c r="H85" s="6">
        <f>(monthly!H85-monthly!H84)/monthly!H84</f>
        <v>3.6363636363636397E-2</v>
      </c>
      <c r="I85" s="6">
        <f>(monthly!I85-monthly!I84)/monthly!I84</f>
        <v>-0.12901680139728275</v>
      </c>
      <c r="J85" s="6">
        <f>(archive!B86-archive!B85)/archive!B85</f>
        <v>-8.289374529012768E-3</v>
      </c>
      <c r="K85" s="6">
        <f>(monthly!J85-monthly!J84)/monthly!J84</f>
        <v>2.6880053181649485E-2</v>
      </c>
      <c r="L85" s="6">
        <f>(monthly!K85-monthly!K84)/monthly!K84</f>
        <v>3.5460992907801925E-3</v>
      </c>
      <c r="M85" s="6">
        <f>(monthly!L85-monthly!L84)/monthly!L84</f>
        <v>8.3816892327530628E-4</v>
      </c>
      <c r="N85" s="6">
        <f>(monthly!M85-monthly!M84)/monthly!M84</f>
        <v>0</v>
      </c>
      <c r="O85" s="6">
        <f>(monthly!N85-monthly!N84)/monthly!N84</f>
        <v>5.8402860548271644E-2</v>
      </c>
      <c r="P85" s="6">
        <f>(monthly!O85-monthly!O84)/monthly!O84</f>
        <v>3.992881772695662E-3</v>
      </c>
      <c r="Q85" s="6">
        <f>(monthly!P85-monthly!P84)/monthly!P84</f>
        <v>6.3037249283667621E-2</v>
      </c>
      <c r="R85" s="6">
        <f>(monthly!Q85-monthly!Q84)/monthly!Q84</f>
        <v>-6.4429127959243727E-3</v>
      </c>
      <c r="S85" s="6">
        <f>(monthly!R85-monthly!R84)/monthly!R84</f>
        <v>-3.6200856364344093E-2</v>
      </c>
      <c r="T85" s="6">
        <f>(monthly!S85-monthly!S84)/monthly!S84</f>
        <v>1.2180267965895251E-2</v>
      </c>
      <c r="U85" s="6">
        <f>(monthly!T85-monthly!T84)/monthly!T84</f>
        <v>-2.9950914699989912E-2</v>
      </c>
      <c r="V85" s="6">
        <f>(monthly!U85-monthly!U84)/monthly!U84</f>
        <v>-2.7972027972027825E-3</v>
      </c>
      <c r="W85" s="6">
        <f>(monthly!V85-monthly!V84)/monthly!V84</f>
        <v>-1.424791369835137E-3</v>
      </c>
      <c r="X85" s="6">
        <f>(monthly!W85-monthly!W84)/monthly!W84</f>
        <v>0</v>
      </c>
      <c r="Y85" s="6">
        <f>(monthly!X85-monthly!X84)/monthly!X84</f>
        <v>1.2970168612193519E-3</v>
      </c>
      <c r="Z85" s="6">
        <f>(monthly!Y85-monthly!Y84)/monthly!Y84</f>
        <v>-1.2729124236252545E-2</v>
      </c>
      <c r="AA85">
        <v>0</v>
      </c>
    </row>
    <row r="86" spans="1:27" x14ac:dyDescent="0.6">
      <c r="A86" s="3">
        <v>37257</v>
      </c>
      <c r="B86" s="1">
        <f t="shared" si="2"/>
        <v>2002</v>
      </c>
      <c r="C86" s="1">
        <v>1</v>
      </c>
      <c r="D86" s="1">
        <f t="shared" si="3"/>
        <v>1</v>
      </c>
      <c r="E86" s="6">
        <f>(monthly!E86-monthly!E85)/monthly!E85</f>
        <v>-9.9893818709079294E-3</v>
      </c>
      <c r="F86" s="6">
        <f>(monthly!F86-monthly!F85)/monthly!F85</f>
        <v>1.3412811506414371E-2</v>
      </c>
      <c r="G86" s="6">
        <f>(monthly!G86-monthly!G85)/monthly!G85</f>
        <v>3.7495175253185339E-3</v>
      </c>
      <c r="H86" s="6">
        <f>(monthly!H86-monthly!H85)/monthly!H85</f>
        <v>0</v>
      </c>
      <c r="I86" s="6">
        <f>(monthly!I86-monthly!I85)/monthly!I85</f>
        <v>-4.8447204968944009E-2</v>
      </c>
      <c r="J86" s="6">
        <f>(archive!B87-archive!B86)/archive!B86</f>
        <v>7.5987841945284438E-4</v>
      </c>
      <c r="K86" s="6">
        <f>(monthly!J86-monthly!J85)/monthly!J85</f>
        <v>2.4021648202903541E-2</v>
      </c>
      <c r="L86" s="6">
        <f>(monthly!K86-monthly!K85)/monthly!K85</f>
        <v>-1.7667844522968449E-3</v>
      </c>
      <c r="M86" s="6">
        <f>(monthly!L86-monthly!L85)/monthly!L85</f>
        <v>2.1864330348515083E-2</v>
      </c>
      <c r="N86" s="6">
        <f>(monthly!M86-monthly!M85)/monthly!M85</f>
        <v>-2.386451116243268E-2</v>
      </c>
      <c r="O86" s="6">
        <f>(monthly!N86-monthly!N85)/monthly!N85</f>
        <v>4.7297297297297328E-2</v>
      </c>
      <c r="P86" s="6">
        <f>(monthly!O86-monthly!O85)/monthly!O85</f>
        <v>6.2486239397783628E-3</v>
      </c>
      <c r="Q86" s="6">
        <f>(monthly!P86-monthly!P85)/monthly!P85</f>
        <v>0.52830188679245282</v>
      </c>
      <c r="R86" s="6">
        <f>(monthly!Q86-monthly!Q85)/monthly!Q85</f>
        <v>-1.1913738500980339E-2</v>
      </c>
      <c r="S86" s="6">
        <f>(monthly!R86-monthly!R85)/monthly!R85</f>
        <v>-2.3828756058158311E-2</v>
      </c>
      <c r="T86" s="6">
        <f>(monthly!S86-monthly!S85)/monthly!S85</f>
        <v>-5.0541516245485862E-3</v>
      </c>
      <c r="U86" s="6">
        <f>(monthly!T86-monthly!T85)/monthly!T85</f>
        <v>-1.1907873824095251E-2</v>
      </c>
      <c r="V86" s="6">
        <f>(monthly!U86-monthly!U85)/monthly!U85</f>
        <v>2.0400357006247175E-3</v>
      </c>
      <c r="W86" s="6">
        <f>(monthly!V86-monthly!V85)/monthly!V85</f>
        <v>4.0766408479404854E-4</v>
      </c>
      <c r="X86" s="6">
        <f>(monthly!W86-monthly!W85)/monthly!W85</f>
        <v>-2.0366598778003638E-3</v>
      </c>
      <c r="Y86" s="6">
        <f>(monthly!X86-monthly!X85)/monthly!X85</f>
        <v>-2.2215363765261992E-3</v>
      </c>
      <c r="Z86" s="6">
        <f>(monthly!Y86-monthly!Y85)/monthly!Y85</f>
        <v>1.650335224342446E-2</v>
      </c>
      <c r="AA86">
        <v>1</v>
      </c>
    </row>
    <row r="87" spans="1:27" x14ac:dyDescent="0.6">
      <c r="A87" s="3">
        <v>37288</v>
      </c>
      <c r="B87" s="1">
        <f t="shared" si="2"/>
        <v>2002</v>
      </c>
      <c r="C87" s="1">
        <v>1</v>
      </c>
      <c r="D87" s="1">
        <f t="shared" si="3"/>
        <v>2</v>
      </c>
      <c r="E87" s="6">
        <f>(monthly!E87-monthly!E86)/monthly!E86</f>
        <v>2.872168415868212E-2</v>
      </c>
      <c r="F87" s="6">
        <f>(monthly!F87-monthly!F86)/monthly!F86</f>
        <v>1.0214225984919346E-2</v>
      </c>
      <c r="G87" s="6">
        <f>(monthly!G87-monthly!G86)/monthly!G86</f>
        <v>5.3652194612805607E-3</v>
      </c>
      <c r="H87" s="6">
        <f>(monthly!H87-monthly!H86)/monthly!H86</f>
        <v>0</v>
      </c>
      <c r="I87" s="6">
        <f>(monthly!I87-monthly!I86)/monthly!I86</f>
        <v>5.7614429583843106E-3</v>
      </c>
      <c r="J87" s="6">
        <f>(archive!B88-archive!B87)/archive!B87</f>
        <v>2.2779043280183099E-3</v>
      </c>
      <c r="K87" s="6">
        <f>(monthly!J87-monthly!J86)/monthly!J86</f>
        <v>3.523356740303376E-2</v>
      </c>
      <c r="L87" s="6">
        <f>(monthly!K87-monthly!K86)/monthly!K86</f>
        <v>-5.3097345132742859E-3</v>
      </c>
      <c r="M87" s="6">
        <f>(monthly!L87-monthly!L86)/monthly!L86</f>
        <v>3.2655840225943801E-3</v>
      </c>
      <c r="N87" s="6">
        <f>(monthly!M87-monthly!M86)/monthly!M86</f>
        <v>0</v>
      </c>
      <c r="O87" s="6">
        <f>(monthly!N87-monthly!N86)/monthly!N86</f>
        <v>-2.4731182795698893E-2</v>
      </c>
      <c r="P87" s="6">
        <f>(monthly!O87-monthly!O86)/monthly!O86</f>
        <v>9.2585587760835811E-3</v>
      </c>
      <c r="Q87" s="6">
        <f>(monthly!P87-monthly!P86)/monthly!P86</f>
        <v>-9.3474426807760136E-2</v>
      </c>
      <c r="R87" s="6">
        <f>(monthly!Q87-monthly!Q86)/monthly!Q86</f>
        <v>9.1575091575095055E-4</v>
      </c>
      <c r="S87" s="6">
        <f>(monthly!R87-monthly!R86)/monthly!R86</f>
        <v>0</v>
      </c>
      <c r="T87" s="6">
        <f>(monthly!S87-monthly!S86)/monthly!S86</f>
        <v>1.6932752781807735E-3</v>
      </c>
      <c r="U87" s="6">
        <f>(monthly!T87-monthly!T86)/monthly!T86</f>
        <v>-1.0673985971331363E-3</v>
      </c>
      <c r="V87" s="6">
        <f>(monthly!U87-monthly!U86)/monthly!U86</f>
        <v>6.616617890316783E-3</v>
      </c>
      <c r="W87" s="6">
        <f>(monthly!V87-monthly!V86)/monthly!V86</f>
        <v>7.7424612876936137E-3</v>
      </c>
      <c r="X87" s="6">
        <f>(monthly!W87-monthly!W86)/monthly!W86</f>
        <v>0</v>
      </c>
      <c r="Y87" s="6">
        <f>(monthly!X87-monthly!X86)/monthly!X86</f>
        <v>-6.9904341427520725E-3</v>
      </c>
      <c r="Z87" s="6">
        <f>(monthly!Y87-monthly!Y86)/monthly!Y86</f>
        <v>5.1243023845763472E-2</v>
      </c>
      <c r="AA87">
        <v>1</v>
      </c>
    </row>
    <row r="88" spans="1:27" x14ac:dyDescent="0.6">
      <c r="A88" s="3">
        <v>37316</v>
      </c>
      <c r="B88" s="1">
        <f t="shared" si="2"/>
        <v>2002</v>
      </c>
      <c r="C88" s="1">
        <v>1</v>
      </c>
      <c r="D88" s="1">
        <f t="shared" si="3"/>
        <v>3</v>
      </c>
      <c r="E88" s="6">
        <f>(monthly!E88-monthly!E87)/monthly!E87</f>
        <v>-7.3106737096078189E-3</v>
      </c>
      <c r="F88" s="6">
        <f>(monthly!F88-monthly!F87)/monthly!F87</f>
        <v>-8.6621089484492115E-3</v>
      </c>
      <c r="G88" s="6">
        <f>(monthly!G88-monthly!G87)/monthly!G87</f>
        <v>2.1492058866385295E-3</v>
      </c>
      <c r="H88" s="6">
        <f>(monthly!H88-monthly!H87)/monthly!H87</f>
        <v>0</v>
      </c>
      <c r="I88" s="6">
        <f>(monthly!I88-monthly!I87)/monthly!I87</f>
        <v>-5.5430096489426763E-3</v>
      </c>
      <c r="J88" s="6">
        <f>(archive!B89-archive!B88)/archive!B88</f>
        <v>6.0606060606061465E-3</v>
      </c>
      <c r="K88" s="6">
        <f>(monthly!J88-monthly!J87)/monthly!J87</f>
        <v>2.9477365194292737E-2</v>
      </c>
      <c r="L88" s="6">
        <f>(monthly!K88-monthly!K87)/monthly!K87</f>
        <v>-5.3380782918150222E-3</v>
      </c>
      <c r="M88" s="6">
        <f>(monthly!L88-monthly!L87)/monthly!L87</f>
        <v>3.430898191552107E-3</v>
      </c>
      <c r="N88" s="6">
        <f>(monthly!M88-monthly!M87)/monthly!M87</f>
        <v>0</v>
      </c>
      <c r="O88" s="6">
        <f>(monthly!N88-monthly!N87)/monthly!N87</f>
        <v>5.5126791620727672E-2</v>
      </c>
      <c r="P88" s="6">
        <f>(monthly!O88-monthly!O87)/monthly!O87</f>
        <v>6.3017834211360584E-3</v>
      </c>
      <c r="Q88" s="6">
        <f>(monthly!P88-monthly!P87)/monthly!P87</f>
        <v>0.4455252918287938</v>
      </c>
      <c r="R88" s="6">
        <f>(monthly!Q88-monthly!Q87)/monthly!Q87</f>
        <v>-2.744739249771159E-3</v>
      </c>
      <c r="S88" s="6">
        <f>(monthly!R88-monthly!R87)/monthly!R87</f>
        <v>8.6884567645840825E-3</v>
      </c>
      <c r="T88" s="6">
        <f>(monthly!S88-monthly!S87)/monthly!S87</f>
        <v>-9.4180149722287738E-3</v>
      </c>
      <c r="U88" s="6">
        <f>(monthly!T88-monthly!T87)/monthly!T87</f>
        <v>1.1464663526321332E-2</v>
      </c>
      <c r="V88" s="6">
        <f>(monthly!U88-monthly!U87)/monthly!U87</f>
        <v>-1.0238907849829381E-2</v>
      </c>
      <c r="W88" s="6">
        <f>(monthly!V88-monthly!V87)/monthly!V87</f>
        <v>-1.8600889607763883E-2</v>
      </c>
      <c r="X88" s="6">
        <f>(monthly!W88-monthly!W87)/monthly!W87</f>
        <v>0</v>
      </c>
      <c r="Y88" s="6">
        <f>(monthly!X88-monthly!X87)/monthly!X87</f>
        <v>1.7215568862275408E-2</v>
      </c>
      <c r="Z88" s="6">
        <f>(monthly!Y88-monthly!Y87)/monthly!Y87</f>
        <v>0.18388030888030901</v>
      </c>
      <c r="AA88">
        <v>1</v>
      </c>
    </row>
    <row r="89" spans="1:27" x14ac:dyDescent="0.6">
      <c r="A89" s="3">
        <v>37347</v>
      </c>
      <c r="B89" s="1">
        <f t="shared" si="2"/>
        <v>2002</v>
      </c>
      <c r="C89" s="1">
        <v>2</v>
      </c>
      <c r="D89" s="1">
        <f t="shared" si="3"/>
        <v>4</v>
      </c>
      <c r="E89" s="6">
        <f>(monthly!E89-monthly!E88)/monthly!E88</f>
        <v>1.2533316410712019E-2</v>
      </c>
      <c r="F89" s="6">
        <f>(monthly!F89-monthly!F88)/monthly!F88</f>
        <v>-8.9308885603532669E-3</v>
      </c>
      <c r="G89" s="6">
        <f>(monthly!G89-monthly!G88)/monthly!G88</f>
        <v>1.8174548362539312E-5</v>
      </c>
      <c r="H89" s="6">
        <f>(monthly!H89-monthly!H88)/monthly!H88</f>
        <v>3.5087719298245647E-2</v>
      </c>
      <c r="I89" s="6">
        <f>(monthly!I89-monthly!I88)/monthly!I88</f>
        <v>1.329479768786109E-2</v>
      </c>
      <c r="J89" s="6">
        <f>(archive!B90-archive!B89)/archive!B89</f>
        <v>7.5301204819277099E-3</v>
      </c>
      <c r="K89" s="6">
        <f>(monthly!J89-monthly!J88)/monthly!J88</f>
        <v>-1.1709070080002174E-2</v>
      </c>
      <c r="L89" s="6">
        <f>(monthly!K89-monthly!K88)/monthly!K88</f>
        <v>-5.3667262969588044E-3</v>
      </c>
      <c r="M89" s="6">
        <f>(monthly!L89-monthly!L88)/monthly!L88</f>
        <v>7.5397024197185426E-3</v>
      </c>
      <c r="N89" s="6">
        <f>(monthly!M89-monthly!M88)/monthly!M88</f>
        <v>0</v>
      </c>
      <c r="O89" s="6">
        <f>(monthly!N89-monthly!N88)/monthly!N88</f>
        <v>-2.8213166144200656E-2</v>
      </c>
      <c r="P89" s="6">
        <f>(monthly!O89-monthly!O88)/monthly!O88</f>
        <v>5.8499105777974E-3</v>
      </c>
      <c r="Q89" s="6">
        <f>(monthly!P89-monthly!P88)/monthly!P88</f>
        <v>-0.14401076716016151</v>
      </c>
      <c r="R89" s="6">
        <f>(monthly!Q89-monthly!Q88)/monthly!Q88</f>
        <v>-8.7155963302753409E-3</v>
      </c>
      <c r="S89" s="6">
        <f>(monthly!R89-monthly!R88)/monthly!R88</f>
        <v>-4.9220672682526632E-2</v>
      </c>
      <c r="T89" s="6">
        <f>(monthly!S89-monthly!S88)/monthly!S88</f>
        <v>1.5358361774743916E-2</v>
      </c>
      <c r="U89" s="6">
        <f>(monthly!T89-monthly!T88)/monthly!T88</f>
        <v>-4.0861206130452556E-2</v>
      </c>
      <c r="V89" s="6">
        <f>(monthly!U89-monthly!U88)/monthly!U88</f>
        <v>-9.7062579821199351E-3</v>
      </c>
      <c r="W89" s="6">
        <f>(monthly!V89-monthly!V88)/monthly!V88</f>
        <v>-2.2043675319324274E-2</v>
      </c>
      <c r="X89" s="6">
        <f>(monthly!W89-monthly!W88)/monthly!W88</f>
        <v>7.7551020408163238E-2</v>
      </c>
      <c r="Y89" s="6">
        <f>(monthly!X89-monthly!X88)/monthly!X88</f>
        <v>9.1646000580326806E-2</v>
      </c>
      <c r="Z89" s="6">
        <f>(monthly!Y89-monthly!Y88)/monthly!Y88</f>
        <v>6.7264573991031334E-2</v>
      </c>
      <c r="AA89">
        <v>1</v>
      </c>
    </row>
    <row r="90" spans="1:27" x14ac:dyDescent="0.6">
      <c r="A90" s="3">
        <v>37377</v>
      </c>
      <c r="B90" s="1">
        <f t="shared" si="2"/>
        <v>2002</v>
      </c>
      <c r="C90" s="1">
        <v>2</v>
      </c>
      <c r="D90" s="1">
        <f t="shared" si="3"/>
        <v>5</v>
      </c>
      <c r="E90" s="6">
        <f>(monthly!E90-monthly!E89)/monthly!E89</f>
        <v>7.3987026417222899E-3</v>
      </c>
      <c r="F90" s="6">
        <f>(monthly!F90-monthly!F89)/monthly!F89</f>
        <v>-3.0034834478526506E-2</v>
      </c>
      <c r="G90" s="6">
        <f>(monthly!G90-monthly!G89)/monthly!G89</f>
        <v>4.7616451302182391E-3</v>
      </c>
      <c r="H90" s="6">
        <f>(monthly!H90-monthly!H89)/monthly!H89</f>
        <v>-1.6949152542372972E-2</v>
      </c>
      <c r="I90" s="6">
        <f>(monthly!I90-monthly!I89)/monthly!I89</f>
        <v>-9.7528660545066509E-4</v>
      </c>
      <c r="J90" s="6">
        <f>(archive!B91-archive!B90)/archive!B90</f>
        <v>-2.242152466367798E-3</v>
      </c>
      <c r="K90" s="6">
        <f>(monthly!J90-monthly!J89)/monthly!J89</f>
        <v>5.3200621321132712E-3</v>
      </c>
      <c r="L90" s="6">
        <f>(monthly!K90-monthly!K89)/monthly!K89</f>
        <v>0</v>
      </c>
      <c r="M90" s="6">
        <f>(monthly!L90-monthly!L89)/monthly!L89</f>
        <v>4.6490813713546521E-3</v>
      </c>
      <c r="N90" s="6">
        <f>(monthly!M90-monthly!M89)/monthly!M89</f>
        <v>0</v>
      </c>
      <c r="O90" s="6">
        <f>(monthly!N90-monthly!N89)/monthly!N89</f>
        <v>4.19354838709678E-2</v>
      </c>
      <c r="P90" s="6">
        <f>(monthly!O90-monthly!O89)/monthly!O89</f>
        <v>8.5907983099370189E-3</v>
      </c>
      <c r="Q90" s="6">
        <f>(monthly!P90-monthly!P89)/monthly!P89</f>
        <v>8.3333333333333329E-2</v>
      </c>
      <c r="R90" s="6">
        <f>(monthly!Q90-monthly!Q89)/monthly!Q89</f>
        <v>9.1007249730063779E-3</v>
      </c>
      <c r="S90" s="6">
        <f>(monthly!R90-monthly!R89)/monthly!R89</f>
        <v>3.6669542709232159E-2</v>
      </c>
      <c r="T90" s="6">
        <f>(monthly!S90-monthly!S89)/monthly!S89</f>
        <v>-6.2424969987994721E-3</v>
      </c>
      <c r="U90" s="6">
        <f>(monthly!T90-monthly!T89)/monthly!T89</f>
        <v>2.7320184253126288E-2</v>
      </c>
      <c r="V90" s="6">
        <f>(monthly!U90-monthly!U89)/monthly!U89</f>
        <v>-1.186484395150892E-2</v>
      </c>
      <c r="W90" s="6">
        <f>(monthly!V90-monthly!V89)/monthly!V89</f>
        <v>-1.9170002106593566E-2</v>
      </c>
      <c r="X90" s="6">
        <f>(monthly!W90-monthly!W89)/monthly!W89</f>
        <v>0</v>
      </c>
      <c r="Y90" s="6">
        <f>(monthly!X90-monthly!X89)/monthly!X89</f>
        <v>1.7554012345678976E-2</v>
      </c>
      <c r="Z90" s="6">
        <f>(monthly!Y90-monthly!Y89)/monthly!Y89</f>
        <v>3.2849503437738709E-2</v>
      </c>
      <c r="AA90">
        <v>1</v>
      </c>
    </row>
    <row r="91" spans="1:27" x14ac:dyDescent="0.6">
      <c r="A91" s="3">
        <v>37408</v>
      </c>
      <c r="B91" s="1">
        <f t="shared" si="2"/>
        <v>2002</v>
      </c>
      <c r="C91" s="1">
        <v>2</v>
      </c>
      <c r="D91" s="1">
        <f t="shared" si="3"/>
        <v>6</v>
      </c>
      <c r="E91" s="6">
        <f>(monthly!E91-monthly!E90)/monthly!E90</f>
        <v>-1.6023218268521888E-2</v>
      </c>
      <c r="F91" s="6">
        <f>(monthly!F91-monthly!F90)/monthly!F90</f>
        <v>-3.2827050621571333E-2</v>
      </c>
      <c r="G91" s="6">
        <f>(monthly!G91-monthly!G90)/monthly!G90</f>
        <v>4.5220222483494622E-3</v>
      </c>
      <c r="H91" s="6">
        <f>(monthly!H91-monthly!H90)/monthly!H90</f>
        <v>0</v>
      </c>
      <c r="I91" s="6">
        <f>(monthly!I91-monthly!I90)/monthly!I90</f>
        <v>-5.4644808743142532E-4</v>
      </c>
      <c r="J91" s="6">
        <f>(archive!B92-archive!B91)/archive!B91</f>
        <v>7.4906367041194244E-4</v>
      </c>
      <c r="K91" s="6">
        <f>(monthly!J91-monthly!J90)/monthly!J90</f>
        <v>3.3544743137873485E-2</v>
      </c>
      <c r="L91" s="6">
        <f>(monthly!K91-monthly!K90)/monthly!K90</f>
        <v>0</v>
      </c>
      <c r="M91" s="6">
        <f>(monthly!L91-monthly!L90)/monthly!L90</f>
        <v>4.2316258351892868E-3</v>
      </c>
      <c r="N91" s="6">
        <f>(monthly!M91-monthly!M90)/monthly!M90</f>
        <v>0</v>
      </c>
      <c r="O91" s="6">
        <f>(monthly!N91-monthly!N90)/monthly!N90</f>
        <v>-4.6439628482972131E-2</v>
      </c>
      <c r="P91" s="6">
        <f>(monthly!O91-monthly!O90)/monthly!O90</f>
        <v>8.7591794153173159E-3</v>
      </c>
      <c r="Q91" s="6">
        <f>(monthly!P91-monthly!P90)/monthly!P90</f>
        <v>-0.13788098693759071</v>
      </c>
      <c r="R91" s="6">
        <f>(monthly!Q91-monthly!Q90)/monthly!Q90</f>
        <v>-2.5985937022317595E-3</v>
      </c>
      <c r="S91" s="6">
        <f>(monthly!R91-monthly!R90)/monthly!R90</f>
        <v>-9.9875156054932152E-3</v>
      </c>
      <c r="T91" s="6">
        <f>(monthly!S91-monthly!S90)/monthly!S90</f>
        <v>1.9328340178786734E-3</v>
      </c>
      <c r="U91" s="6">
        <f>(monthly!T91-monthly!T90)/monthly!T90</f>
        <v>-7.5602707770663705E-3</v>
      </c>
      <c r="V91" s="6">
        <f>(monthly!U91-monthly!U90)/monthly!U90</f>
        <v>1.1224223440354991E-2</v>
      </c>
      <c r="W91" s="6">
        <f>(monthly!V91-monthly!V90)/monthly!V90</f>
        <v>1.9115120274914101E-2</v>
      </c>
      <c r="X91" s="6">
        <f>(monthly!W91-monthly!W90)/monthly!W90</f>
        <v>0</v>
      </c>
      <c r="Y91" s="6">
        <f>(monthly!X91-monthly!X90)/monthly!X90</f>
        <v>-1.6878437322207417E-2</v>
      </c>
      <c r="Z91" s="6">
        <f>(monthly!Y91-monthly!Y90)/monthly!Y90</f>
        <v>-5.6213017751479279E-2</v>
      </c>
      <c r="AA91">
        <v>0</v>
      </c>
    </row>
    <row r="92" spans="1:27" x14ac:dyDescent="0.6">
      <c r="A92" s="3">
        <v>37438</v>
      </c>
      <c r="B92" s="1">
        <f t="shared" si="2"/>
        <v>2002</v>
      </c>
      <c r="C92" s="1">
        <v>3</v>
      </c>
      <c r="D92" s="1">
        <f t="shared" si="3"/>
        <v>7</v>
      </c>
      <c r="E92" s="6">
        <f>(monthly!E92-monthly!E91)/monthly!E91</f>
        <v>1.459597875569044E-2</v>
      </c>
      <c r="F92" s="6">
        <f>(monthly!F92-monthly!F91)/monthly!F91</f>
        <v>-3.3680721008986204E-2</v>
      </c>
      <c r="G92" s="6">
        <f>(monthly!G92-monthly!G91)/monthly!G91</f>
        <v>7.6888448726028305E-3</v>
      </c>
      <c r="H92" s="6">
        <f>(monthly!H92-monthly!H91)/monthly!H91</f>
        <v>0</v>
      </c>
      <c r="I92" s="6">
        <f>(monthly!I92-monthly!I91)/monthly!I91</f>
        <v>-1.2169724967901906E-2</v>
      </c>
      <c r="J92" s="6">
        <f>(archive!B93-archive!B92)/archive!B92</f>
        <v>0</v>
      </c>
      <c r="K92" s="6">
        <f>(monthly!J92-monthly!J91)/monthly!J91</f>
        <v>-3.7749831308024437E-2</v>
      </c>
      <c r="L92" s="6">
        <f>(monthly!K92-monthly!K91)/monthly!K91</f>
        <v>-1.7985611510791622E-3</v>
      </c>
      <c r="M92" s="6">
        <f>(monthly!L92-monthly!L91)/monthly!L91</f>
        <v>-3.5731007121554871E-4</v>
      </c>
      <c r="N92" s="6">
        <f>(monthly!M92-monthly!M91)/monthly!M91</f>
        <v>0</v>
      </c>
      <c r="O92" s="6">
        <f>(monthly!N92-monthly!N91)/monthly!N91</f>
        <v>-4.6536796536796654E-2</v>
      </c>
      <c r="P92" s="6">
        <f>(monthly!O92-monthly!O91)/monthly!O91</f>
        <v>6.8454849480835385E-3</v>
      </c>
      <c r="Q92" s="6">
        <f>(monthly!P92-monthly!P91)/monthly!P91</f>
        <v>-1.1784511784511785E-2</v>
      </c>
      <c r="R92" s="6">
        <f>(monthly!Q92-monthly!Q91)/monthly!Q91</f>
        <v>7.6628352490421452E-3</v>
      </c>
      <c r="S92" s="6">
        <f>(monthly!R92-monthly!R91)/monthly!R91</f>
        <v>2.4800336275746106E-2</v>
      </c>
      <c r="T92" s="6">
        <f>(monthly!S92-monthly!S91)/monthly!S91</f>
        <v>-2.4113817217265836E-3</v>
      </c>
      <c r="U92" s="6">
        <f>(monthly!T92-monthly!T91)/monthly!T91</f>
        <v>1.7163040993995061E-2</v>
      </c>
      <c r="V92" s="6">
        <f>(monthly!U92-monthly!U91)/monthly!U91</f>
        <v>1.6520392359318549E-2</v>
      </c>
      <c r="W92" s="6">
        <f>(monthly!V92-monthly!V91)/monthly!V91</f>
        <v>2.8872497365647995E-2</v>
      </c>
      <c r="X92" s="6">
        <f>(monthly!W92-monthly!W91)/monthly!W91</f>
        <v>-1.5151515151515164E-2</v>
      </c>
      <c r="Y92" s="6">
        <f>(monthly!X92-monthly!X91)/monthly!X91</f>
        <v>-3.8669740724535329E-2</v>
      </c>
      <c r="Z92" s="6">
        <f>(monthly!Y92-monthly!Y91)/monthly!Y91</f>
        <v>5.6818181818181789E-2</v>
      </c>
      <c r="AA92">
        <v>1</v>
      </c>
    </row>
    <row r="93" spans="1:27" x14ac:dyDescent="0.6">
      <c r="A93" s="3">
        <v>37469</v>
      </c>
      <c r="B93" s="1">
        <f t="shared" si="2"/>
        <v>2002</v>
      </c>
      <c r="C93" s="1">
        <v>3</v>
      </c>
      <c r="D93" s="1">
        <f t="shared" si="3"/>
        <v>8</v>
      </c>
      <c r="E93" s="6">
        <f>(monthly!E93-monthly!E92)/monthly!E92</f>
        <v>1.8567507018511422E-2</v>
      </c>
      <c r="F93" s="6">
        <f>(monthly!F93-monthly!F92)/monthly!F92</f>
        <v>1.3520603675069978E-2</v>
      </c>
      <c r="G93" s="6">
        <f>(monthly!G93-monthly!G92)/monthly!G92</f>
        <v>7.5408312783674311E-3</v>
      </c>
      <c r="H93" s="6">
        <f>(monthly!H93-monthly!H92)/monthly!H92</f>
        <v>-1.7241379310344768E-2</v>
      </c>
      <c r="I93" s="6">
        <f>(monthly!I93-monthly!I92)/monthly!I92</f>
        <v>8.2089552238807095E-3</v>
      </c>
      <c r="J93" s="6">
        <f>(archive!B94-archive!B93)/archive!B93</f>
        <v>7.4850299401193348E-4</v>
      </c>
      <c r="K93" s="6">
        <f>(monthly!J93-monthly!J92)/monthly!J92</f>
        <v>-6.6340820673838313E-2</v>
      </c>
      <c r="L93" s="6">
        <f>(monthly!K93-monthly!K92)/monthly!K92</f>
        <v>-1.8018018018018274E-3</v>
      </c>
      <c r="M93" s="6">
        <f>(monthly!L93-monthly!L92)/monthly!L92</f>
        <v>2.1569521649637017E-3</v>
      </c>
      <c r="N93" s="6">
        <f>(monthly!M93-monthly!M92)/monthly!M92</f>
        <v>0</v>
      </c>
      <c r="O93" s="6">
        <f>(monthly!N93-monthly!N92)/monthly!N92</f>
        <v>-5.6753688989784343E-3</v>
      </c>
      <c r="P93" s="6">
        <f>(monthly!O93-monthly!O92)/monthly!O92</f>
        <v>3.7130556932380289E-3</v>
      </c>
      <c r="Q93" s="6">
        <f>(monthly!P93-monthly!P92)/monthly!P92</f>
        <v>3.5775127768313458E-2</v>
      </c>
      <c r="R93" s="6">
        <f>(monthly!Q93-monthly!Q92)/monthly!Q92</f>
        <v>-4.2585551330798655E-3</v>
      </c>
      <c r="S93" s="6">
        <f>(monthly!R93-monthly!R92)/monthly!R92</f>
        <v>-7.7932731747332954E-3</v>
      </c>
      <c r="T93" s="6">
        <f>(monthly!S93-monthly!S92)/monthly!S92</f>
        <v>-2.1754894851340658E-3</v>
      </c>
      <c r="U93" s="6">
        <f>(monthly!T93-monthly!T92)/monthly!T92</f>
        <v>-3.5498352106112132E-3</v>
      </c>
      <c r="V93" s="6">
        <f>(monthly!U93-monthly!U92)/monthly!U92</f>
        <v>-5.4596241747080602E-3</v>
      </c>
      <c r="W93" s="6">
        <f>(monthly!V93-monthly!V92)/monthly!V92</f>
        <v>-8.3981974600574293E-3</v>
      </c>
      <c r="X93" s="6">
        <f>(monthly!W93-monthly!W92)/monthly!W92</f>
        <v>0</v>
      </c>
      <c r="Y93" s="6">
        <f>(monthly!X93-monthly!X92)/monthly!X92</f>
        <v>7.6478268979669134E-3</v>
      </c>
      <c r="Z93" s="6">
        <f>(monthly!Y93-monthly!Y92)/monthly!Y92</f>
        <v>5.2651093807934805E-2</v>
      </c>
      <c r="AA93">
        <v>1</v>
      </c>
    </row>
    <row r="94" spans="1:27" x14ac:dyDescent="0.6">
      <c r="A94" s="3">
        <v>37500</v>
      </c>
      <c r="B94" s="1">
        <f t="shared" si="2"/>
        <v>2002</v>
      </c>
      <c r="C94" s="1">
        <v>3</v>
      </c>
      <c r="D94" s="1">
        <f t="shared" si="3"/>
        <v>9</v>
      </c>
      <c r="E94" s="6">
        <f>(monthly!E94-monthly!E93)/monthly!E93</f>
        <v>-2.2728941314668887E-2</v>
      </c>
      <c r="F94" s="6">
        <f>(monthly!F94-monthly!F93)/monthly!F93</f>
        <v>-8.1012996587618462E-4</v>
      </c>
      <c r="G94" s="6">
        <f>(monthly!G94-monthly!G93)/monthly!G93</f>
        <v>4.2742622020431973E-3</v>
      </c>
      <c r="H94" s="6">
        <f>(monthly!H94-monthly!H93)/monthly!H93</f>
        <v>0</v>
      </c>
      <c r="I94" s="6">
        <f>(monthly!I94-monthly!I93)/monthly!I93</f>
        <v>4.268443128546873E-3</v>
      </c>
      <c r="J94" s="6">
        <f>(archive!B95-archive!B94)/archive!B94</f>
        <v>9.7232610321616418E-3</v>
      </c>
      <c r="K94" s="6">
        <f>(monthly!J94-monthly!J93)/monthly!J93</f>
        <v>-2.6861477943286994E-3</v>
      </c>
      <c r="L94" s="6">
        <f>(monthly!K94-monthly!K93)/monthly!K93</f>
        <v>-1.8050541516245744E-3</v>
      </c>
      <c r="M94" s="6">
        <f>(monthly!L94-monthly!L93)/monthly!L93</f>
        <v>2.7918532001770819E-3</v>
      </c>
      <c r="N94" s="6">
        <f>(monthly!M94-monthly!M93)/monthly!M93</f>
        <v>0</v>
      </c>
      <c r="O94" s="6">
        <f>(monthly!N94-monthly!N93)/monthly!N93</f>
        <v>-1.7123287671232879E-2</v>
      </c>
      <c r="P94" s="6">
        <f>(monthly!O94-monthly!O93)/monthly!O93</f>
        <v>7.1246864113241846E-3</v>
      </c>
      <c r="Q94" s="6">
        <f>(monthly!P94-monthly!P93)/monthly!P93</f>
        <v>1.4802631578947368E-2</v>
      </c>
      <c r="R94" s="6">
        <f>(monthly!Q94-monthly!Q93)/monthly!Q93</f>
        <v>9.011761111959728E-3</v>
      </c>
      <c r="S94" s="6">
        <f>(monthly!R94-monthly!R93)/monthly!R93</f>
        <v>3.4725093013641996E-2</v>
      </c>
      <c r="T94" s="6">
        <f>(monthly!S94-monthly!S93)/monthly!S93</f>
        <v>-6.0562015503875964E-3</v>
      </c>
      <c r="U94" s="6">
        <f>(monthly!T94-monthly!T93)/monthly!T93</f>
        <v>2.5483679073617111E-2</v>
      </c>
      <c r="V94" s="6">
        <f>(monthly!U94-monthly!U93)/monthly!U93</f>
        <v>-3.7022852036255847E-3</v>
      </c>
      <c r="W94" s="6">
        <f>(monthly!V94-monthly!V93)/monthly!V93</f>
        <v>-4.3379467052260638E-3</v>
      </c>
      <c r="X94" s="6">
        <f>(monthly!W94-monthly!W93)/monthly!W93</f>
        <v>0</v>
      </c>
      <c r="Y94" s="6">
        <f>(monthly!X94-monthly!X93)/monthly!X93</f>
        <v>3.9325842696627698E-3</v>
      </c>
      <c r="Z94" s="6">
        <f>(monthly!Y94-monthly!Y93)/monthly!Y93</f>
        <v>4.4734061289186319E-2</v>
      </c>
      <c r="AA94">
        <v>1</v>
      </c>
    </row>
    <row r="95" spans="1:27" x14ac:dyDescent="0.6">
      <c r="A95" s="3">
        <v>37530</v>
      </c>
      <c r="B95" s="1">
        <f t="shared" si="2"/>
        <v>2002</v>
      </c>
      <c r="C95" s="1">
        <v>4</v>
      </c>
      <c r="D95" s="1">
        <f t="shared" si="3"/>
        <v>10</v>
      </c>
      <c r="E95" s="6">
        <f>(monthly!E95-monthly!E94)/monthly!E94</f>
        <v>3.7312264841955012E-3</v>
      </c>
      <c r="F95" s="6">
        <f>(monthly!F95-monthly!F94)/monthly!F94</f>
        <v>2.1195627583222867E-3</v>
      </c>
      <c r="G95" s="6">
        <f>(monthly!G95-monthly!G94)/monthly!G94</f>
        <v>7.8940397350993063E-3</v>
      </c>
      <c r="H95" s="6">
        <f>(monthly!H95-monthly!H94)/monthly!H94</f>
        <v>0</v>
      </c>
      <c r="I95" s="6">
        <f>(monthly!I95-monthly!I94)/monthly!I94</f>
        <v>2.3831167235828393E-3</v>
      </c>
      <c r="J95" s="6">
        <f>(archive!B96-archive!B95)/archive!B95</f>
        <v>4.4444444444444019E-3</v>
      </c>
      <c r="K95" s="6">
        <f>(monthly!J95-monthly!J94)/monthly!J94</f>
        <v>4.8943421815949122E-3</v>
      </c>
      <c r="L95" s="6">
        <f>(monthly!K95-monthly!K94)/monthly!K94</f>
        <v>-1.8083182640143639E-3</v>
      </c>
      <c r="M95" s="6">
        <f>(monthly!L95-monthly!L94)/monthly!L94</f>
        <v>4.4766051388974064E-3</v>
      </c>
      <c r="N95" s="6">
        <f>(monthly!M95-monthly!M94)/monthly!M94</f>
        <v>0</v>
      </c>
      <c r="O95" s="6">
        <f>(monthly!N95-monthly!N94)/monthly!N94</f>
        <v>-6.3879210220673638E-2</v>
      </c>
      <c r="P95" s="6">
        <f>(monthly!O95-monthly!O94)/monthly!O94</f>
        <v>6.6350857028334648E-3</v>
      </c>
      <c r="Q95" s="6">
        <f>(monthly!P95-monthly!P94)/monthly!P94</f>
        <v>-2.1069692058346839E-2</v>
      </c>
      <c r="R95" s="6">
        <f>(monthly!Q95-monthly!Q94)/monthly!Q94</f>
        <v>2.0435967302452229E-2</v>
      </c>
      <c r="S95" s="6">
        <f>(monthly!R95-monthly!R94)/monthly!R94</f>
        <v>2.9964043148222132E-2</v>
      </c>
      <c r="T95" s="6">
        <f>(monthly!S95-monthly!S94)/monthly!S94</f>
        <v>1.4623446258835033E-2</v>
      </c>
      <c r="U95" s="6">
        <f>(monthly!T95-monthly!T94)/monthly!T94</f>
        <v>9.3372599076035224E-3</v>
      </c>
      <c r="V95" s="6">
        <f>(monthly!U95-monthly!U94)/monthly!U94</f>
        <v>1.9989748846745103E-2</v>
      </c>
      <c r="W95" s="6">
        <f>(monthly!V95-monthly!V94)/monthly!V94</f>
        <v>1.5767634854771742E-2</v>
      </c>
      <c r="X95" s="6">
        <f>(monthly!W95-monthly!W94)/monthly!W94</f>
        <v>4.9999999999999954E-2</v>
      </c>
      <c r="Y95" s="6">
        <f>(monthly!X95-monthly!X94)/monthly!X94</f>
        <v>3.0319735391400253E-2</v>
      </c>
      <c r="Z95" s="6">
        <f>(monthly!Y95-monthly!Y94)/monthly!Y94</f>
        <v>-2.7646662171274452E-2</v>
      </c>
      <c r="AA95">
        <v>0</v>
      </c>
    </row>
    <row r="96" spans="1:27" x14ac:dyDescent="0.6">
      <c r="A96" s="3">
        <v>37561</v>
      </c>
      <c r="B96" s="1">
        <f t="shared" si="2"/>
        <v>2002</v>
      </c>
      <c r="C96" s="1">
        <v>4</v>
      </c>
      <c r="D96" s="1">
        <f t="shared" si="3"/>
        <v>11</v>
      </c>
      <c r="E96" s="6">
        <f>(monthly!E96-monthly!E95)/monthly!E95</f>
        <v>5.6290502653917884E-3</v>
      </c>
      <c r="F96" s="6">
        <f>(monthly!F96-monthly!F95)/monthly!F95</f>
        <v>-1.7252760534715372E-2</v>
      </c>
      <c r="G96" s="6">
        <f>(monthly!G96-monthly!G95)/monthly!G95</f>
        <v>8.9360807401177456E-3</v>
      </c>
      <c r="H96" s="6">
        <f>(monthly!H96-monthly!H95)/monthly!H95</f>
        <v>3.5087719298245647E-2</v>
      </c>
      <c r="I96" s="6">
        <f>(monthly!I96-monthly!I95)/monthly!I95</f>
        <v>-0.2386764705882353</v>
      </c>
      <c r="J96" s="6">
        <f>(archive!B97-archive!B96)/archive!B96</f>
        <v>-7.3746312684365781E-3</v>
      </c>
      <c r="K96" s="6">
        <f>(monthly!J96-monthly!J95)/monthly!J95</f>
        <v>6.3831098827639821E-2</v>
      </c>
      <c r="L96" s="6">
        <f>(monthly!K96-monthly!K95)/monthly!K95</f>
        <v>0</v>
      </c>
      <c r="M96" s="6">
        <f>(monthly!L96-monthly!L95)/monthly!L95</f>
        <v>3.7362637362637805E-3</v>
      </c>
      <c r="N96" s="6">
        <f>(monthly!M96-monthly!M95)/monthly!M95</f>
        <v>0</v>
      </c>
      <c r="O96" s="6">
        <f>(monthly!N96-monthly!N95)/monthly!N95</f>
        <v>4.4665012406948E-2</v>
      </c>
      <c r="P96" s="6">
        <f>(monthly!O96-monthly!O95)/monthly!O95</f>
        <v>7.3130224073619902E-3</v>
      </c>
      <c r="Q96" s="6">
        <f>(monthly!P96-monthly!P95)/monthly!P95</f>
        <v>-0.13576158940397351</v>
      </c>
      <c r="R96" s="6">
        <f>(monthly!Q96-monthly!Q95)/monthly!Q95</f>
        <v>2.0768431983385341E-3</v>
      </c>
      <c r="S96" s="6">
        <f>(monthly!R96-monthly!R95)/monthly!R95</f>
        <v>5.818463925523606E-3</v>
      </c>
      <c r="T96" s="6">
        <f>(monthly!S96-monthly!S95)/monthly!S95</f>
        <v>-4.8042277203946972E-4</v>
      </c>
      <c r="U96" s="6">
        <f>(monthly!T96-monthly!T95)/monthly!T95</f>
        <v>3.8824793192116388E-3</v>
      </c>
      <c r="V96" s="6">
        <f>(monthly!U96-monthly!U95)/monthly!U95</f>
        <v>8.4170854271356996E-3</v>
      </c>
      <c r="W96" s="6">
        <f>(monthly!V96-monthly!V95)/monthly!V95</f>
        <v>1.7565359477124173E-2</v>
      </c>
      <c r="X96" s="6">
        <f>(monthly!W96-monthly!W95)/monthly!W95</f>
        <v>0</v>
      </c>
      <c r="Y96" s="6">
        <f>(monthly!X96-monthly!X95)/monthly!X95</f>
        <v>-1.5557163531114226E-2</v>
      </c>
      <c r="Z96" s="6">
        <f>(monthly!Y96-monthly!Y95)/monthly!Y95</f>
        <v>-8.6338418862690655E-2</v>
      </c>
      <c r="AA96">
        <v>0</v>
      </c>
    </row>
    <row r="97" spans="1:27" x14ac:dyDescent="0.6">
      <c r="A97" s="3">
        <v>37591</v>
      </c>
      <c r="B97" s="1">
        <f t="shared" si="2"/>
        <v>2002</v>
      </c>
      <c r="C97" s="1">
        <v>4</v>
      </c>
      <c r="D97" s="1">
        <f t="shared" si="3"/>
        <v>12</v>
      </c>
      <c r="E97" s="6">
        <f>(monthly!E97-monthly!E96)/monthly!E96</f>
        <v>-1.7149254333055267E-2</v>
      </c>
      <c r="F97" s="6">
        <f>(monthly!F97-monthly!F96)/monthly!F96</f>
        <v>-1.364918595766725E-2</v>
      </c>
      <c r="G97" s="6">
        <f>(monthly!G97-monthly!G96)/monthly!G96</f>
        <v>3.6990726268625929E-3</v>
      </c>
      <c r="H97" s="6">
        <f>(monthly!H97-monthly!H96)/monthly!H96</f>
        <v>1.6949152542372819E-2</v>
      </c>
      <c r="I97" s="6">
        <f>(monthly!I97-monthly!I96)/monthly!I96</f>
        <v>-7.3063550318717044E-2</v>
      </c>
      <c r="J97" s="6">
        <f>(archive!B98-archive!B97)/archive!B97</f>
        <v>-4.4576523031203148E-3</v>
      </c>
      <c r="K97" s="6">
        <f>(monthly!J97-monthly!J96)/monthly!J96</f>
        <v>7.5447830310204998E-3</v>
      </c>
      <c r="L97" s="6">
        <f>(monthly!K97-monthly!K96)/monthly!K96</f>
        <v>1.8115942028984477E-3</v>
      </c>
      <c r="M97" s="6">
        <f>(monthly!L97-monthly!L96)/monthly!L96</f>
        <v>3.6736977836166348E-3</v>
      </c>
      <c r="N97" s="6">
        <f>(monthly!M97-monthly!M96)/monthly!M96</f>
        <v>0</v>
      </c>
      <c r="O97" s="6">
        <f>(monthly!N97-monthly!N96)/monthly!N96</f>
        <v>2.9691211401425176E-2</v>
      </c>
      <c r="P97" s="6">
        <f>(monthly!O97-monthly!O96)/monthly!O96</f>
        <v>1.0584977133651953E-2</v>
      </c>
      <c r="Q97" s="6">
        <f>(monthly!P97-monthly!P96)/monthly!P96</f>
        <v>-0.21455938697318008</v>
      </c>
      <c r="R97" s="6">
        <f>(monthly!Q97-monthly!Q96)/monthly!Q96</f>
        <v>-2.4130273871206448E-2</v>
      </c>
      <c r="S97" s="6">
        <f>(monthly!R97-monthly!R96)/monthly!R96</f>
        <v>-6.9417662938681096E-2</v>
      </c>
      <c r="T97" s="6">
        <f>(monthly!S97-monthly!S96)/monthly!S96</f>
        <v>4.3258832011535617E-3</v>
      </c>
      <c r="U97" s="6">
        <f>(monthly!T97-monthly!T96)/monthly!T96</f>
        <v>-4.6548376135900058E-2</v>
      </c>
      <c r="V97" s="6">
        <f>(monthly!U97-monthly!U96)/monthly!U96</f>
        <v>8.9697271707985405E-3</v>
      </c>
      <c r="W97" s="6">
        <f>(monthly!V97-monthly!V96)/monthly!V96</f>
        <v>1.565636290646329E-2</v>
      </c>
      <c r="X97" s="6">
        <f>(monthly!W97-monthly!W96)/monthly!W96</f>
        <v>0</v>
      </c>
      <c r="Y97" s="6">
        <f>(monthly!X97-monthly!X96)/monthly!X96</f>
        <v>-1.3913663931502016E-2</v>
      </c>
      <c r="Z97" s="6">
        <f>(monthly!Y97-monthly!Y96)/monthly!Y96</f>
        <v>0.11802656546489561</v>
      </c>
      <c r="AA97">
        <v>1</v>
      </c>
    </row>
    <row r="98" spans="1:27" x14ac:dyDescent="0.6">
      <c r="A98" s="3">
        <v>37622</v>
      </c>
      <c r="B98" s="1">
        <f t="shared" si="2"/>
        <v>2003</v>
      </c>
      <c r="C98" s="1">
        <v>1</v>
      </c>
      <c r="D98" s="1">
        <f t="shared" si="3"/>
        <v>1</v>
      </c>
      <c r="E98" s="6">
        <f>(monthly!E98-monthly!E97)/monthly!E97</f>
        <v>2.1925769799926168E-2</v>
      </c>
      <c r="F98" s="6">
        <f>(monthly!F98-monthly!F97)/monthly!F97</f>
        <v>-3.2669517040499835E-2</v>
      </c>
      <c r="G98" s="6">
        <f>(monthly!G98-monthly!G97)/monthly!G97</f>
        <v>5.6752314214032666E-3</v>
      </c>
      <c r="H98" s="6">
        <f>(monthly!H98-monthly!H97)/monthly!H97</f>
        <v>-3.3333333333333361E-2</v>
      </c>
      <c r="I98" s="6">
        <f>(monthly!I98-monthly!I97)/monthly!I97</f>
        <v>-2.6048450117223017E-3</v>
      </c>
      <c r="J98" s="6">
        <f>(archive!B99-archive!B98)/archive!B98</f>
        <v>1.268656716417902E-2</v>
      </c>
      <c r="K98" s="6">
        <f>(monthly!J98-monthly!J97)/monthly!J97</f>
        <v>3.6000228276527463E-2</v>
      </c>
      <c r="L98" s="6">
        <f>(monthly!K98-monthly!K97)/monthly!K97</f>
        <v>-5.4249547920433485E-3</v>
      </c>
      <c r="M98" s="6">
        <f>(monthly!L98-monthly!L97)/monthly!L97</f>
        <v>2.0846463373249539E-3</v>
      </c>
      <c r="N98" s="6">
        <f>(monthly!M98-monthly!M97)/monthly!M97</f>
        <v>8.9905362776025288E-2</v>
      </c>
      <c r="O98" s="6">
        <f>(monthly!N98-monthly!N97)/monthly!N97</f>
        <v>-4.959630911188001E-2</v>
      </c>
      <c r="P98" s="6">
        <f>(monthly!O98-monthly!O97)/monthly!O97</f>
        <v>1.6560589407874989E-3</v>
      </c>
      <c r="Q98" s="6">
        <f>(monthly!P98-monthly!P97)/monthly!P97</f>
        <v>0.21463414634146341</v>
      </c>
      <c r="R98" s="6">
        <f>(monthly!Q98-monthly!Q97)/monthly!Q97</f>
        <v>3.6407766990290487E-3</v>
      </c>
      <c r="S98" s="6">
        <f>(monthly!R98-monthly!R97)/monthly!R97</f>
        <v>1.6991297140489026E-2</v>
      </c>
      <c r="T98" s="6">
        <f>(monthly!S98-monthly!S97)/monthly!S97</f>
        <v>-4.0679588418282295E-3</v>
      </c>
      <c r="U98" s="6">
        <f>(monthly!T98-monthly!T97)/monthly!T97</f>
        <v>1.3302090500318057E-2</v>
      </c>
      <c r="V98" s="6">
        <f>(monthly!U98-monthly!U97)/monthly!U97</f>
        <v>-7.7787381158167116E-3</v>
      </c>
      <c r="W98" s="6">
        <f>(monthly!V98-monthly!V97)/monthly!V97</f>
        <v>-1.5612648221343856E-2</v>
      </c>
      <c r="X98" s="6">
        <f>(monthly!W98-monthly!W97)/monthly!W97</f>
        <v>1.6483516483516456E-2</v>
      </c>
      <c r="Y98" s="6">
        <f>(monthly!X98-monthly!X97)/monthly!X97</f>
        <v>2.9336451121133283E-2</v>
      </c>
      <c r="Z98" s="6">
        <f>(monthly!Y98-monthly!Y97)/monthly!Y97</f>
        <v>0.11846571622539043</v>
      </c>
      <c r="AA98">
        <v>1</v>
      </c>
    </row>
    <row r="99" spans="1:27" x14ac:dyDescent="0.6">
      <c r="A99" s="3">
        <v>37653</v>
      </c>
      <c r="B99" s="1">
        <f t="shared" si="2"/>
        <v>2003</v>
      </c>
      <c r="C99" s="1">
        <v>1</v>
      </c>
      <c r="D99" s="1">
        <f t="shared" si="3"/>
        <v>2</v>
      </c>
      <c r="E99" s="6">
        <f>(monthly!E99-monthly!E98)/monthly!E98</f>
        <v>1.9877609746759624E-2</v>
      </c>
      <c r="F99" s="6">
        <f>(monthly!F99-monthly!F98)/monthly!F98</f>
        <v>-9.6072189494277507E-3</v>
      </c>
      <c r="G99" s="6">
        <f>(monthly!G99-monthly!G98)/monthly!G98</f>
        <v>6.2109663988437367E-3</v>
      </c>
      <c r="H99" s="6">
        <f>(monthly!H99-monthly!H98)/monthly!H98</f>
        <v>1.7241379310344921E-2</v>
      </c>
      <c r="I99" s="6">
        <f>(monthly!I99-monthly!I98)/monthly!I98</f>
        <v>2.1844569637727598E-2</v>
      </c>
      <c r="J99" s="6">
        <f>(archive!B100-archive!B99)/archive!B99</f>
        <v>1.4001473839351554E-2</v>
      </c>
      <c r="K99" s="6">
        <f>(monthly!J99-monthly!J98)/monthly!J98</f>
        <v>1.9289472923155821E-2</v>
      </c>
      <c r="L99" s="6">
        <f>(monthly!K99-monthly!K98)/monthly!K98</f>
        <v>-7.2727272727272467E-3</v>
      </c>
      <c r="M99" s="6">
        <f>(monthly!L99-monthly!L98)/monthly!L98</f>
        <v>8.1035316884382291E-4</v>
      </c>
      <c r="N99" s="6">
        <f>(monthly!M99-monthly!M98)/monthly!M98</f>
        <v>0</v>
      </c>
      <c r="O99" s="6">
        <f>(monthly!N99-monthly!N98)/monthly!N98</f>
        <v>-3.0339805825242715E-2</v>
      </c>
      <c r="P99" s="6">
        <f>(monthly!O99-monthly!O98)/monthly!O98</f>
        <v>4.8062625601236025E-5</v>
      </c>
      <c r="Q99" s="6">
        <f>(monthly!P99-monthly!P98)/monthly!P98</f>
        <v>-0.22690763052208834</v>
      </c>
      <c r="R99" s="6">
        <f>(monthly!Q99-monthly!Q98)/monthly!Q98</f>
        <v>2.4032648125755795E-2</v>
      </c>
      <c r="S99" s="6">
        <f>(monthly!R99-monthly!R98)/monthly!R98</f>
        <v>5.2974735126324397E-2</v>
      </c>
      <c r="T99" s="6">
        <f>(monthly!S99-monthly!S98)/monthly!S98</f>
        <v>6.9678039404132428E-3</v>
      </c>
      <c r="U99" s="6">
        <f>(monthly!T99-monthly!T98)/monthly!T98</f>
        <v>2.8262855733691725E-2</v>
      </c>
      <c r="V99" s="6">
        <f>(monthly!U99-monthly!U98)/monthly!U98</f>
        <v>2.7003484320557512E-2</v>
      </c>
      <c r="W99" s="6">
        <f>(monthly!V99-monthly!V98)/monthly!V98</f>
        <v>4.05541056012848E-2</v>
      </c>
      <c r="X99" s="6">
        <f>(monthly!W99-monthly!W98)/monthly!W98</f>
        <v>0</v>
      </c>
      <c r="Y99" s="6">
        <f>(monthly!X99-monthly!X98)/monthly!X98</f>
        <v>-3.5203903799233112E-2</v>
      </c>
      <c r="Z99" s="6">
        <f>(monthly!Y99-monthly!Y98)/monthly!Y98</f>
        <v>8.7405159332321555E-2</v>
      </c>
      <c r="AA99">
        <v>1</v>
      </c>
    </row>
    <row r="100" spans="1:27" x14ac:dyDescent="0.6">
      <c r="A100" s="3">
        <v>37681</v>
      </c>
      <c r="B100" s="1">
        <f t="shared" si="2"/>
        <v>2003</v>
      </c>
      <c r="C100" s="1">
        <v>1</v>
      </c>
      <c r="D100" s="1">
        <f t="shared" si="3"/>
        <v>3</v>
      </c>
      <c r="E100" s="6">
        <f>(monthly!E100-monthly!E99)/monthly!E99</f>
        <v>3.5420198595301525E-4</v>
      </c>
      <c r="F100" s="6">
        <f>(monthly!F100-monthly!F99)/monthly!F99</f>
        <v>-1.081476720027869E-3</v>
      </c>
      <c r="G100" s="6">
        <f>(monthly!G100-monthly!G99)/monthly!G99</f>
        <v>3.4539361192806118E-3</v>
      </c>
      <c r="H100" s="6">
        <f>(monthly!H100-monthly!H99)/monthly!H99</f>
        <v>0</v>
      </c>
      <c r="I100" s="6">
        <f>(monthly!I100-monthly!I99)/monthly!I99</f>
        <v>-7.3205907588957354E-3</v>
      </c>
      <c r="J100" s="6">
        <f>(archive!B101-archive!B100)/archive!B100</f>
        <v>7.9941860465115866E-3</v>
      </c>
      <c r="K100" s="6">
        <f>(monthly!J100-monthly!J99)/monthly!J99</f>
        <v>-1.5725245360619901E-2</v>
      </c>
      <c r="L100" s="6">
        <f>(monthly!K100-monthly!K99)/monthly!K99</f>
        <v>-5.4945054945055721E-3</v>
      </c>
      <c r="M100" s="6">
        <f>(monthly!L100-monthly!L99)/monthly!L99</f>
        <v>4.67690671565119E-3</v>
      </c>
      <c r="N100" s="6">
        <f>(monthly!M100-monthly!M99)/monthly!M99</f>
        <v>0</v>
      </c>
      <c r="O100" s="6">
        <f>(monthly!N100-monthly!N99)/monthly!N99</f>
        <v>-2.8785982478097761E-2</v>
      </c>
      <c r="P100" s="6">
        <f>(monthly!O100-monthly!O99)/monthly!O99</f>
        <v>0</v>
      </c>
      <c r="Q100" s="6">
        <f>(monthly!P100-monthly!P99)/monthly!P99</f>
        <v>0.14545454545454545</v>
      </c>
      <c r="R100" s="6">
        <f>(monthly!Q100-monthly!Q99)/monthly!Q99</f>
        <v>7.527675276752843E-3</v>
      </c>
      <c r="S100" s="6">
        <f>(monthly!R100-monthly!R99)/monthly!R99</f>
        <v>2.3219814241486125E-2</v>
      </c>
      <c r="T100" s="6">
        <f>(monthly!S100-monthly!S99)/monthly!S99</f>
        <v>-2.1474588403721383E-3</v>
      </c>
      <c r="U100" s="6">
        <f>(monthly!T100-monthly!T99)/monthly!T99</f>
        <v>1.5574896203643182E-2</v>
      </c>
      <c r="V100" s="6">
        <f>(monthly!U100-monthly!U99)/monthly!U99</f>
        <v>-3.5138737428813835E-2</v>
      </c>
      <c r="W100" s="6">
        <f>(monthly!V100-monthly!V99)/monthly!V99</f>
        <v>-4.9585182326837743E-2</v>
      </c>
      <c r="X100" s="6">
        <f>(monthly!W100-monthly!W99)/monthly!W99</f>
        <v>0</v>
      </c>
      <c r="Y100" s="6">
        <f>(monthly!X100-monthly!X99)/monthly!X99</f>
        <v>4.6889253785805454E-2</v>
      </c>
      <c r="Z100" s="6">
        <f>(monthly!Y100-monthly!Y99)/monthly!Y99</f>
        <v>-6.4750209321797383E-2</v>
      </c>
      <c r="AA100">
        <v>0</v>
      </c>
    </row>
    <row r="101" spans="1:27" x14ac:dyDescent="0.6">
      <c r="A101" s="3">
        <v>37712</v>
      </c>
      <c r="B101" s="1">
        <f t="shared" si="2"/>
        <v>2003</v>
      </c>
      <c r="C101" s="1">
        <v>2</v>
      </c>
      <c r="D101" s="1">
        <f t="shared" si="3"/>
        <v>4</v>
      </c>
      <c r="E101" s="6">
        <f>(monthly!E101-monthly!E100)/monthly!E100</f>
        <v>-2.7409158175385927E-2</v>
      </c>
      <c r="F101" s="6">
        <f>(monthly!F101-monthly!F100)/monthly!F100</f>
        <v>-3.4705465095118859E-3</v>
      </c>
      <c r="G101" s="6">
        <f>(monthly!G101-monthly!G100)/monthly!G100</f>
        <v>6.3217803223936629E-3</v>
      </c>
      <c r="H101" s="6">
        <f>(monthly!H101-monthly!H100)/monthly!H100</f>
        <v>1.6949152542372819E-2</v>
      </c>
      <c r="I101" s="6">
        <f>(monthly!I101-monthly!I100)/monthly!I100</f>
        <v>4.0679711637490552E-3</v>
      </c>
      <c r="J101" s="6">
        <f>(archive!B102-archive!B101)/archive!B101</f>
        <v>-1.7303532804614111E-2</v>
      </c>
      <c r="K101" s="6">
        <f>(monthly!J101-monthly!J100)/monthly!J100</f>
        <v>-4.0964939149343509E-2</v>
      </c>
      <c r="L101" s="6">
        <f>(monthly!K101-monthly!K100)/monthly!K100</f>
        <v>1.8416206261510392E-3</v>
      </c>
      <c r="M101" s="6">
        <f>(monthly!L101-monthly!L100)/monthly!L100</f>
        <v>3.5484879832559484E-3</v>
      </c>
      <c r="N101" s="6">
        <f>(monthly!M101-monthly!M100)/monthly!M100</f>
        <v>0</v>
      </c>
      <c r="O101" s="6">
        <f>(monthly!N101-monthly!N100)/monthly!N100</f>
        <v>0.10824742268041246</v>
      </c>
      <c r="P101" s="6">
        <f>(monthly!O101-monthly!O100)/monthly!O100</f>
        <v>2.5156571497229023E-4</v>
      </c>
      <c r="Q101" s="6">
        <f>(monthly!P101-monthly!P100)/monthly!P100</f>
        <v>0.28344671201814059</v>
      </c>
      <c r="R101" s="6">
        <f>(monthly!Q101-monthly!Q100)/monthly!Q100</f>
        <v>-1.6114854966305426E-2</v>
      </c>
      <c r="S101" s="6">
        <f>(monthly!R101-monthly!R100)/monthly!R100</f>
        <v>-3.3282904689863939E-2</v>
      </c>
      <c r="T101" s="6">
        <f>(monthly!S101-monthly!S100)/monthly!S100</f>
        <v>-5.2606408417025076E-3</v>
      </c>
      <c r="U101" s="6">
        <f>(monthly!T101-monthly!T100)/monthly!T100</f>
        <v>-1.7449241723199883E-2</v>
      </c>
      <c r="V101" s="6">
        <f>(monthly!U101-monthly!U100)/monthly!U100</f>
        <v>-1.6451086274017361E-2</v>
      </c>
      <c r="W101" s="6">
        <f>(monthly!V101-monthly!V100)/monthly!V100</f>
        <v>-1.7661388550548062E-2</v>
      </c>
      <c r="X101" s="6">
        <f>(monthly!W101-monthly!W100)/monthly!W100</f>
        <v>-5.4054054054054508E-3</v>
      </c>
      <c r="Y101" s="6">
        <f>(monthly!X101-monthly!X100)/monthly!X100</f>
        <v>1.1198844921716295E-2</v>
      </c>
      <c r="Z101" s="6">
        <f>(monthly!Y101-monthly!Y100)/monthly!Y100</f>
        <v>-0.15935541629364358</v>
      </c>
      <c r="AA101">
        <v>0</v>
      </c>
    </row>
    <row r="102" spans="1:27" x14ac:dyDescent="0.6">
      <c r="A102" s="3">
        <v>37742</v>
      </c>
      <c r="B102" s="1">
        <f t="shared" si="2"/>
        <v>2003</v>
      </c>
      <c r="C102" s="1">
        <v>2</v>
      </c>
      <c r="D102" s="1">
        <f t="shared" si="3"/>
        <v>5</v>
      </c>
      <c r="E102" s="6">
        <f>(monthly!E102-monthly!E101)/monthly!E101</f>
        <v>9.8606011575082461E-3</v>
      </c>
      <c r="F102" s="6">
        <f>(monthly!F102-monthly!F101)/monthly!F101</f>
        <v>-4.9988019522873801E-2</v>
      </c>
      <c r="G102" s="6">
        <f>(monthly!G102-monthly!G101)/monthly!G101</f>
        <v>1.0125810657500412E-2</v>
      </c>
      <c r="H102" s="6">
        <f>(monthly!H102-monthly!H101)/monthly!H101</f>
        <v>1.6666666666666607E-2</v>
      </c>
      <c r="I102" s="6">
        <f>(monthly!I102-monthly!I101)/monthly!I101</f>
        <v>8.205549002514665E-4</v>
      </c>
      <c r="J102" s="6">
        <f>(archive!B103-archive!B102)/archive!B102</f>
        <v>-3.6683785766691121E-3</v>
      </c>
      <c r="K102" s="6">
        <f>(monthly!J102-monthly!J101)/monthly!J101</f>
        <v>3.9822277362563212E-2</v>
      </c>
      <c r="L102" s="6">
        <f>(monthly!K102-monthly!K101)/monthly!K101</f>
        <v>1.8382352941176733E-3</v>
      </c>
      <c r="M102" s="6">
        <f>(monthly!L102-monthly!L101)/monthly!L101</f>
        <v>6.2208584544941976E-3</v>
      </c>
      <c r="N102" s="6">
        <f>(monthly!M102-monthly!M101)/monthly!M101</f>
        <v>0</v>
      </c>
      <c r="O102" s="6">
        <f>(monthly!N102-monthly!N101)/monthly!N101</f>
        <v>7.0930232558139475E-2</v>
      </c>
      <c r="P102" s="6">
        <f>(monthly!O102-monthly!O101)/monthly!O101</f>
        <v>2.7344947491044912E-3</v>
      </c>
      <c r="Q102" s="6">
        <f>(monthly!P102-monthly!P101)/monthly!P101</f>
        <v>-6.8904593639575976E-2</v>
      </c>
      <c r="R102" s="6">
        <f>(monthly!Q102-monthly!Q101)/monthly!Q101</f>
        <v>1.3400833829661021E-3</v>
      </c>
      <c r="S102" s="6">
        <f>(monthly!R102-monthly!R101)/monthly!R101</f>
        <v>7.4334898278560751E-3</v>
      </c>
      <c r="T102" s="6">
        <f>(monthly!S102-monthly!S101)/monthly!S101</f>
        <v>-2.4038461538461878E-3</v>
      </c>
      <c r="U102" s="6">
        <f>(monthly!T102-monthly!T101)/monthly!T101</f>
        <v>6.0852517002053979E-3</v>
      </c>
      <c r="V102" s="6">
        <f>(monthly!U102-monthly!U101)/monthly!U101</f>
        <v>-4.9795709908067717E-3</v>
      </c>
      <c r="W102" s="6">
        <f>(monthly!V102-monthly!V101)/monthly!V101</f>
        <v>-1.7978921264724064E-2</v>
      </c>
      <c r="X102" s="6">
        <f>(monthly!W102-monthly!W101)/monthly!W101</f>
        <v>0</v>
      </c>
      <c r="Y102" s="6">
        <f>(monthly!X102-monthly!X101)/monthly!X101</f>
        <v>1.6402714932126496E-2</v>
      </c>
      <c r="Z102" s="6">
        <f>(monthly!Y102-monthly!Y101)/monthly!Y101</f>
        <v>-2.1299254526092391E-3</v>
      </c>
      <c r="AA102">
        <v>0</v>
      </c>
    </row>
    <row r="103" spans="1:27" x14ac:dyDescent="0.6">
      <c r="A103" s="3">
        <v>37773</v>
      </c>
      <c r="B103" s="1">
        <f t="shared" si="2"/>
        <v>2003</v>
      </c>
      <c r="C103" s="1">
        <v>2</v>
      </c>
      <c r="D103" s="1">
        <f t="shared" si="3"/>
        <v>6</v>
      </c>
      <c r="E103" s="6">
        <f>(monthly!E103-monthly!E102)/monthly!E102</f>
        <v>1.2558966442663511E-2</v>
      </c>
      <c r="F103" s="6">
        <f>(monthly!F103-monthly!F102)/monthly!F102</f>
        <v>-9.4697784096826887E-3</v>
      </c>
      <c r="G103" s="6">
        <f>(monthly!G103-monthly!G102)/monthly!G102</f>
        <v>6.1855670103092173E-3</v>
      </c>
      <c r="H103" s="6">
        <f>(monthly!H103-monthly!H102)/monthly!H102</f>
        <v>3.2786885245901669E-2</v>
      </c>
      <c r="I103" s="6">
        <f>(monthly!I103-monthly!I102)/monthly!I102</f>
        <v>-2.8883764625502177E-2</v>
      </c>
      <c r="J103" s="6">
        <f>(archive!B104-archive!B103)/archive!B103</f>
        <v>3.6818851251840938E-3</v>
      </c>
      <c r="K103" s="6">
        <f>(monthly!J103-monthly!J102)/monthly!J102</f>
        <v>2.0596658504718084E-2</v>
      </c>
      <c r="L103" s="6">
        <f>(monthly!K103-monthly!K102)/monthly!K102</f>
        <v>-1.834862385321127E-3</v>
      </c>
      <c r="M103" s="6">
        <f>(monthly!L103-monthly!L102)/monthly!L102</f>
        <v>3.7165864582837864E-3</v>
      </c>
      <c r="N103" s="6">
        <f>(monthly!M103-monthly!M102)/monthly!M102</f>
        <v>0</v>
      </c>
      <c r="O103" s="6">
        <f>(monthly!N103-monthly!N102)/monthly!N102</f>
        <v>-2.6058631921824012E-2</v>
      </c>
      <c r="P103" s="6">
        <f>(monthly!O103-monthly!O102)/monthly!O102</f>
        <v>7.4541192818808315E-3</v>
      </c>
      <c r="Q103" s="6">
        <f>(monthly!P103-monthly!P102)/monthly!P102</f>
        <v>-0.12713472485768501</v>
      </c>
      <c r="R103" s="6">
        <f>(monthly!Q103-monthly!Q102)/monthly!Q102</f>
        <v>-1.1449814126393993E-2</v>
      </c>
      <c r="S103" s="6">
        <f>(monthly!R103-monthly!R102)/monthly!R102</f>
        <v>-2.7572815533980617E-2</v>
      </c>
      <c r="T103" s="6">
        <f>(monthly!S103-monthly!S102)/monthly!S102</f>
        <v>-1.4457831325301752E-3</v>
      </c>
      <c r="U103" s="6">
        <f>(monthly!T103-monthly!T102)/monthly!T102</f>
        <v>-1.6309744955779013E-2</v>
      </c>
      <c r="V103" s="6">
        <f>(monthly!U103-monthly!U102)/monthly!U102</f>
        <v>1.2960349031181711E-2</v>
      </c>
      <c r="W103" s="6">
        <f>(monthly!V103-monthly!V102)/monthly!V102</f>
        <v>1.2626262626262506E-2</v>
      </c>
      <c r="X103" s="6">
        <f>(monthly!W103-monthly!W102)/monthly!W102</f>
        <v>0</v>
      </c>
      <c r="Y103" s="6">
        <f>(monthly!X103-monthly!X102)/monthly!X102</f>
        <v>-1.1185682326621845E-2</v>
      </c>
      <c r="Z103" s="6">
        <f>(monthly!Y103-monthly!Y102)/monthly!Y102</f>
        <v>9.0715048025613684E-2</v>
      </c>
      <c r="AA103">
        <v>1</v>
      </c>
    </row>
    <row r="104" spans="1:27" x14ac:dyDescent="0.6">
      <c r="A104" s="3">
        <v>37803</v>
      </c>
      <c r="B104" s="1">
        <f t="shared" si="2"/>
        <v>2003</v>
      </c>
      <c r="C104" s="1">
        <v>3</v>
      </c>
      <c r="D104" s="1">
        <f t="shared" si="3"/>
        <v>7</v>
      </c>
      <c r="E104" s="6">
        <f>(monthly!E104-monthly!E103)/monthly!E103</f>
        <v>2.7538988208444274E-3</v>
      </c>
      <c r="F104" s="6">
        <f>(monthly!F104-monthly!F103)/monthly!F103</f>
        <v>2.2402132418382605E-2</v>
      </c>
      <c r="G104" s="6">
        <f>(monthly!G104-monthly!G103)/monthly!G103</f>
        <v>7.8302012528322015E-3</v>
      </c>
      <c r="H104" s="6">
        <f>(monthly!H104-monthly!H103)/monthly!H103</f>
        <v>-1.5873015873015817E-2</v>
      </c>
      <c r="I104" s="6">
        <f>(monthly!I104-monthly!I103)/monthly!I103</f>
        <v>-0.17288141555563355</v>
      </c>
      <c r="J104" s="6">
        <f>(archive!B105-archive!B104)/archive!B104</f>
        <v>7.3367571533378064E-4</v>
      </c>
      <c r="K104" s="6">
        <f>(monthly!J104-monthly!J103)/monthly!J103</f>
        <v>1.6449365974665477E-2</v>
      </c>
      <c r="L104" s="6">
        <f>(monthly!K104-monthly!K103)/monthly!K103</f>
        <v>0</v>
      </c>
      <c r="M104" s="6">
        <f>(monthly!L104-monthly!L103)/monthly!L103</f>
        <v>1.4989318775219472E-2</v>
      </c>
      <c r="N104" s="6">
        <f>(monthly!M104-monthly!M103)/monthly!M103</f>
        <v>0</v>
      </c>
      <c r="O104" s="6">
        <f>(monthly!N104-monthly!N103)/monthly!N103</f>
        <v>1.3377926421404713E-2</v>
      </c>
      <c r="P104" s="6">
        <f>(monthly!O104-monthly!O103)/monthly!O103</f>
        <v>6.8635562667935003E-3</v>
      </c>
      <c r="Q104" s="6">
        <f>(monthly!P104-monthly!P103)/monthly!P103</f>
        <v>-0.18695652173913044</v>
      </c>
      <c r="R104" s="6">
        <f>(monthly!Q104-monthly!Q103)/monthly!Q103</f>
        <v>9.3261131167266895E-3</v>
      </c>
      <c r="S104" s="6">
        <f>(monthly!R104-monthly!R103)/monthly!R103</f>
        <v>4.7923322683706467E-3</v>
      </c>
      <c r="T104" s="6">
        <f>(monthly!S104-monthly!S103)/monthly!S103</f>
        <v>1.2065637065637066E-2</v>
      </c>
      <c r="U104" s="6">
        <f>(monthly!T104-monthly!T103)/monthly!T103</f>
        <v>-4.4918889835875546E-3</v>
      </c>
      <c r="V104" s="6">
        <f>(monthly!U104-monthly!U103)/monthly!U103</f>
        <v>1.2667848999239929E-2</v>
      </c>
      <c r="W104" s="6">
        <f>(monthly!V104-monthly!V103)/monthly!V103</f>
        <v>1.454696591853705E-2</v>
      </c>
      <c r="X104" s="6">
        <f>(monthly!W104-monthly!W103)/monthly!W103</f>
        <v>8.3333333333333495E-2</v>
      </c>
      <c r="Y104" s="6">
        <f>(monthly!X104-monthly!X103)/monthly!X103</f>
        <v>6.0401459854014829E-2</v>
      </c>
      <c r="Z104" s="6">
        <f>(monthly!Y104-monthly!Y103)/monthly!Y103</f>
        <v>2.9354207436399172E-3</v>
      </c>
      <c r="AA104">
        <v>1</v>
      </c>
    </row>
    <row r="105" spans="1:27" x14ac:dyDescent="0.6">
      <c r="A105" s="3">
        <v>37834</v>
      </c>
      <c r="B105" s="1">
        <f t="shared" si="2"/>
        <v>2003</v>
      </c>
      <c r="C105" s="1">
        <v>3</v>
      </c>
      <c r="D105" s="1">
        <f t="shared" si="3"/>
        <v>8</v>
      </c>
      <c r="E105" s="6">
        <f>(monthly!E105-monthly!E104)/monthly!E104</f>
        <v>2.4034230570812976E-3</v>
      </c>
      <c r="F105" s="6">
        <f>(monthly!F105-monthly!F104)/monthly!F104</f>
        <v>1.6642266727697558E-2</v>
      </c>
      <c r="G105" s="6">
        <f>(monthly!G105-monthly!G104)/monthly!G104</f>
        <v>9.5711971435184558E-3</v>
      </c>
      <c r="H105" s="6">
        <f>(monthly!H105-monthly!H104)/monthly!H104</f>
        <v>-1.6129032258064602E-2</v>
      </c>
      <c r="I105" s="6">
        <f>(monthly!I105-monthly!I104)/monthly!I104</f>
        <v>1.7543859649122879E-2</v>
      </c>
      <c r="J105" s="6">
        <f>(archive!B106-archive!B105)/archive!B105</f>
        <v>4.3988269794720987E-3</v>
      </c>
      <c r="K105" s="6">
        <f>(monthly!J105-monthly!J104)/monthly!J104</f>
        <v>2.5629521512883377E-2</v>
      </c>
      <c r="L105" s="6">
        <f>(monthly!K105-monthly!K104)/monthly!K104</f>
        <v>-3.676470588235216E-3</v>
      </c>
      <c r="M105" s="6">
        <f>(monthly!L105-monthly!L104)/monthly!L104</f>
        <v>1.0266244168235574E-2</v>
      </c>
      <c r="N105" s="6">
        <f>(monthly!M105-monthly!M104)/monthly!M104</f>
        <v>0</v>
      </c>
      <c r="O105" s="6">
        <f>(monthly!N105-monthly!N104)/monthly!N104</f>
        <v>-1.7601760176017694E-2</v>
      </c>
      <c r="P105" s="6">
        <f>(monthly!O105-monthly!O104)/monthly!O104</f>
        <v>7.2921057681741633E-3</v>
      </c>
      <c r="Q105" s="6">
        <f>(monthly!P105-monthly!P104)/monthly!P104</f>
        <v>0.53743315508021394</v>
      </c>
      <c r="R105" s="6">
        <f>(monthly!Q105-monthly!Q104)/monthly!Q104</f>
        <v>5.9612518628912921E-3</v>
      </c>
      <c r="S105" s="6">
        <f>(monthly!R105-monthly!R104)/monthly!R104</f>
        <v>1.9475357710651765E-2</v>
      </c>
      <c r="T105" s="6">
        <f>(monthly!S105-monthly!S104)/monthly!S104</f>
        <v>-2.3843586075344377E-3</v>
      </c>
      <c r="U105" s="6">
        <f>(monthly!T105-monthly!T104)/monthly!T104</f>
        <v>1.3584182877236969E-2</v>
      </c>
      <c r="V105" s="6">
        <f>(monthly!U105-monthly!U104)/monthly!U104</f>
        <v>-7.0052539404553702E-3</v>
      </c>
      <c r="W105" s="6">
        <f>(monthly!V105-monthly!V104)/monthly!V104</f>
        <v>-8.6030315444490316E-3</v>
      </c>
      <c r="X105" s="6">
        <f>(monthly!W105-monthly!W104)/monthly!W104</f>
        <v>0</v>
      </c>
      <c r="Y105" s="6">
        <f>(monthly!X105-monthly!X104)/monthly!X104</f>
        <v>7.7234277307833936E-3</v>
      </c>
      <c r="Z105" s="6">
        <f>(monthly!Y105-monthly!Y104)/monthly!Y104</f>
        <v>2.6666666666666675E-2</v>
      </c>
      <c r="AA105">
        <v>1</v>
      </c>
    </row>
    <row r="106" spans="1:27" x14ac:dyDescent="0.6">
      <c r="A106" s="3">
        <v>37865</v>
      </c>
      <c r="B106" s="1">
        <f t="shared" si="2"/>
        <v>2003</v>
      </c>
      <c r="C106" s="1">
        <v>3</v>
      </c>
      <c r="D106" s="1">
        <f t="shared" si="3"/>
        <v>9</v>
      </c>
      <c r="E106" s="6">
        <f>(monthly!E106-monthly!E105)/monthly!E105</f>
        <v>1.7334600783477941E-2</v>
      </c>
      <c r="F106" s="6">
        <f>(monthly!F106-monthly!F105)/monthly!F105</f>
        <v>-1.4496584867868704E-2</v>
      </c>
      <c r="G106" s="6">
        <f>(monthly!G106-monthly!G105)/monthly!G105</f>
        <v>-4.4864342671885361E-3</v>
      </c>
      <c r="H106" s="6">
        <f>(monthly!H106-monthly!H105)/monthly!H105</f>
        <v>0</v>
      </c>
      <c r="I106" s="6">
        <f>(monthly!I106-monthly!I105)/monthly!I105</f>
        <v>-1.8495297805642644E-2</v>
      </c>
      <c r="J106" s="6">
        <f>(archive!B107-archive!B106)/archive!B106</f>
        <v>7.2992700729922861E-4</v>
      </c>
      <c r="K106" s="6">
        <f>(monthly!J106-monthly!J105)/monthly!J105</f>
        <v>1.8753905446470022E-2</v>
      </c>
      <c r="L106" s="6">
        <f>(monthly!K106-monthly!K105)/monthly!K105</f>
        <v>-3.6900369003690561E-3</v>
      </c>
      <c r="M106" s="6">
        <f>(monthly!L106-monthly!L105)/monthly!L105</f>
        <v>-8.2753671832501933E-3</v>
      </c>
      <c r="N106" s="6">
        <f>(monthly!M106-monthly!M105)/monthly!M105</f>
        <v>0</v>
      </c>
      <c r="O106" s="6">
        <f>(monthly!N106-monthly!N105)/monthly!N105</f>
        <v>-1.7917133258678549E-2</v>
      </c>
      <c r="P106" s="6">
        <f>(monthly!O106-monthly!O105)/monthly!O105</f>
        <v>1.0411584859476623E-2</v>
      </c>
      <c r="Q106" s="6">
        <f>(monthly!P106-monthly!P105)/monthly!P105</f>
        <v>0.10782608695652174</v>
      </c>
      <c r="R106" s="6">
        <f>(monthly!Q106-monthly!Q105)/monthly!Q105</f>
        <v>8.7407407407407919E-3</v>
      </c>
      <c r="S106" s="6">
        <f>(monthly!R106-monthly!R105)/monthly!R105</f>
        <v>1.3255360623781671E-2</v>
      </c>
      <c r="T106" s="6">
        <f>(monthly!S106-monthly!S105)/monthly!S105</f>
        <v>6.2141491395793017E-3</v>
      </c>
      <c r="U106" s="6">
        <f>(monthly!T106-monthly!T105)/monthly!T105</f>
        <v>4.3266895065212406E-3</v>
      </c>
      <c r="V106" s="6">
        <f>(monthly!U106-monthly!U105)/monthly!U105</f>
        <v>1.3353489543965764E-2</v>
      </c>
      <c r="W106" s="6">
        <f>(monthly!V106-monthly!V105)/monthly!V105</f>
        <v>1.7355371900826519E-2</v>
      </c>
      <c r="X106" s="6">
        <f>(monthly!W106-monthly!W105)/monthly!W105</f>
        <v>0</v>
      </c>
      <c r="Y106" s="6">
        <f>(monthly!X106-monthly!X105)/monthly!X105</f>
        <v>-1.521187975371238E-2</v>
      </c>
      <c r="Z106" s="6">
        <f>(monthly!Y106-monthly!Y105)/monthly!Y105</f>
        <v>-0.10326259106746917</v>
      </c>
      <c r="AA106">
        <v>0</v>
      </c>
    </row>
    <row r="107" spans="1:27" x14ac:dyDescent="0.6">
      <c r="A107" s="3">
        <v>37895</v>
      </c>
      <c r="B107" s="1">
        <f t="shared" si="2"/>
        <v>2003</v>
      </c>
      <c r="C107" s="1">
        <v>4</v>
      </c>
      <c r="D107" s="1">
        <f t="shared" si="3"/>
        <v>10</v>
      </c>
      <c r="E107" s="6">
        <f>(monthly!E107-monthly!E106)/monthly!E106</f>
        <v>1.787244679331524E-2</v>
      </c>
      <c r="F107" s="6">
        <f>(monthly!F107-monthly!F106)/monthly!F106</f>
        <v>-3.9063229517746524E-2</v>
      </c>
      <c r="G107" s="6">
        <f>(monthly!G107-monthly!G106)/monthly!G106</f>
        <v>-1.595420977318676E-3</v>
      </c>
      <c r="H107" s="6">
        <f>(monthly!H107-monthly!H106)/monthly!H106</f>
        <v>-1.6393442622950762E-2</v>
      </c>
      <c r="I107" s="6">
        <f>(monthly!I107-monthly!I106)/monthly!I106</f>
        <v>0</v>
      </c>
      <c r="J107" s="6">
        <f>(archive!B108-archive!B107)/archive!B107</f>
        <v>8.0233406272793174E-3</v>
      </c>
      <c r="K107" s="6">
        <f>(monthly!J107-monthly!J106)/monthly!J106</f>
        <v>7.5942559036501309E-2</v>
      </c>
      <c r="L107" s="6">
        <f>(monthly!K107-monthly!K106)/monthly!K106</f>
        <v>0</v>
      </c>
      <c r="M107" s="6">
        <f>(monthly!L107-monthly!L106)/monthly!L106</f>
        <v>3.9096235090913334E-3</v>
      </c>
      <c r="N107" s="6">
        <f>(monthly!M107-monthly!M106)/monthly!M106</f>
        <v>0</v>
      </c>
      <c r="O107" s="6">
        <f>(monthly!N107-monthly!N106)/monthly!N106</f>
        <v>2.166476624857459E-2</v>
      </c>
      <c r="P107" s="6">
        <f>(monthly!O107-monthly!O106)/monthly!O106</f>
        <v>1.0557800786526949E-2</v>
      </c>
      <c r="Q107" s="6">
        <f>(monthly!P107-monthly!P106)/monthly!P106</f>
        <v>-7.8492935635792772E-3</v>
      </c>
      <c r="R107" s="6">
        <f>(monthly!Q107-monthly!Q106)/monthly!Q106</f>
        <v>1.3511528858863293E-2</v>
      </c>
      <c r="S107" s="6">
        <f>(monthly!R107-monthly!R106)/monthly!R106</f>
        <v>2.385532897268184E-2</v>
      </c>
      <c r="T107" s="6">
        <f>(monthly!S107-monthly!S106)/monthly!S106</f>
        <v>7.1258907363419754E-3</v>
      </c>
      <c r="U107" s="6">
        <f>(monthly!T107-monthly!T106)/monthly!T106</f>
        <v>1.0205902764090988E-2</v>
      </c>
      <c r="V107" s="6">
        <f>(monthly!U107-monthly!U106)/monthly!U106</f>
        <v>1.4420686225758287E-2</v>
      </c>
      <c r="W107" s="6">
        <f>(monthly!V107-monthly!V106)/monthly!V106</f>
        <v>1.5028432168968214E-2</v>
      </c>
      <c r="X107" s="6">
        <f>(monthly!W107-monthly!W106)/monthly!W106</f>
        <v>1.6722408026755793E-2</v>
      </c>
      <c r="Y107" s="6">
        <f>(monthly!X107-monthly!X106)/monthly!X106</f>
        <v>1.4878945993124911E-3</v>
      </c>
      <c r="Z107" s="6">
        <f>(monthly!Y107-monthly!Y106)/monthly!Y106</f>
        <v>7.1706110914871113E-2</v>
      </c>
      <c r="AA107">
        <v>1</v>
      </c>
    </row>
    <row r="108" spans="1:27" x14ac:dyDescent="0.6">
      <c r="A108" s="3">
        <v>37926</v>
      </c>
      <c r="B108" s="1">
        <f t="shared" si="2"/>
        <v>2003</v>
      </c>
      <c r="C108" s="1">
        <v>4</v>
      </c>
      <c r="D108" s="1">
        <f t="shared" si="3"/>
        <v>11</v>
      </c>
      <c r="E108" s="6">
        <f>(monthly!E108-monthly!E107)/monthly!E107</f>
        <v>-8.2589298765691974E-3</v>
      </c>
      <c r="F108" s="6">
        <f>(monthly!F108-monthly!F107)/monthly!F107</f>
        <v>-1.5008518855572301E-3</v>
      </c>
      <c r="G108" s="6">
        <f>(monthly!G108-monthly!G107)/monthly!G107</f>
        <v>9.060656980000659E-4</v>
      </c>
      <c r="H108" s="6">
        <f>(monthly!H108-monthly!H107)/monthly!H107</f>
        <v>-3.3333333333333361E-2</v>
      </c>
      <c r="I108" s="6">
        <f>(monthly!I108-monthly!I107)/monthly!I107</f>
        <v>-1.3861386138613433E-2</v>
      </c>
      <c r="J108" s="6">
        <f>(archive!B109-archive!B108)/archive!B108</f>
        <v>-3.6179450072358903E-3</v>
      </c>
      <c r="K108" s="6">
        <f>(monthly!J108-monthly!J107)/monthly!J107</f>
        <v>6.6313639688949183E-2</v>
      </c>
      <c r="L108" s="6">
        <f>(monthly!K108-monthly!K107)/monthly!K107</f>
        <v>3.7037037037037563E-3</v>
      </c>
      <c r="M108" s="6">
        <f>(monthly!L108-monthly!L107)/monthly!L107</f>
        <v>7.3005428906893982E-3</v>
      </c>
      <c r="N108" s="6">
        <f>(monthly!M108-monthly!M107)/monthly!M107</f>
        <v>0</v>
      </c>
      <c r="O108" s="6">
        <f>(monthly!N108-monthly!N107)/monthly!N107</f>
        <v>4.5758928571428673E-2</v>
      </c>
      <c r="P108" s="6">
        <f>(monthly!O108-monthly!O107)/monthly!O107</f>
        <v>8.448100991286376E-3</v>
      </c>
      <c r="Q108" s="6">
        <f>(monthly!P108-monthly!P107)/monthly!P107</f>
        <v>-0.14556962025316456</v>
      </c>
      <c r="R108" s="6">
        <f>(monthly!Q108-monthly!Q107)/monthly!Q107</f>
        <v>3.3328503115489022E-3</v>
      </c>
      <c r="S108" s="6">
        <f>(monthly!R108-monthly!R107)/monthly!R107</f>
        <v>-7.5159714393083709E-4</v>
      </c>
      <c r="T108" s="6">
        <f>(monthly!S108-monthly!S107)/monthly!S107</f>
        <v>5.6603773584906134E-3</v>
      </c>
      <c r="U108" s="6">
        <f>(monthly!T108-monthly!T107)/monthly!T107</f>
        <v>-3.9270217955031288E-3</v>
      </c>
      <c r="V108" s="6">
        <f>(monthly!U108-monthly!U107)/monthly!U107</f>
        <v>-1.1519607843137228E-2</v>
      </c>
      <c r="W108" s="6">
        <f>(monthly!V108-monthly!V107)/monthly!V107</f>
        <v>-1.9007603041216403E-2</v>
      </c>
      <c r="X108" s="6">
        <f>(monthly!W108-monthly!W107)/monthly!W107</f>
        <v>0</v>
      </c>
      <c r="Y108" s="6">
        <f>(monthly!X108-monthly!X107)/monthly!X107</f>
        <v>1.7238250771184838E-2</v>
      </c>
      <c r="Z108" s="6">
        <f>(monthly!Y108-monthly!Y107)/monthly!Y107</f>
        <v>2.5379037574159512E-2</v>
      </c>
      <c r="AA108">
        <v>1</v>
      </c>
    </row>
    <row r="109" spans="1:27" x14ac:dyDescent="0.6">
      <c r="A109" s="3">
        <v>37956</v>
      </c>
      <c r="B109" s="1">
        <f t="shared" si="2"/>
        <v>2003</v>
      </c>
      <c r="C109" s="1">
        <v>4</v>
      </c>
      <c r="D109" s="1">
        <f t="shared" si="3"/>
        <v>12</v>
      </c>
      <c r="E109" s="6">
        <f>(monthly!E109-monthly!E108)/monthly!E108</f>
        <v>3.7673665871726767E-3</v>
      </c>
      <c r="F109" s="6">
        <f>(monthly!F109-monthly!F108)/monthly!F108</f>
        <v>-3.8431924599064159E-2</v>
      </c>
      <c r="G109" s="6">
        <f>(monthly!G109-monthly!G108)/monthly!G108</f>
        <v>-2.7980315025426174E-4</v>
      </c>
      <c r="H109" s="6">
        <f>(monthly!H109-monthly!H108)/monthly!H108</f>
        <v>-1.7241379310344768E-2</v>
      </c>
      <c r="I109" s="6">
        <f>(monthly!I109-monthly!I108)/monthly!I108</f>
        <v>-1.1853867081228521E-2</v>
      </c>
      <c r="J109" s="6">
        <f>(archive!B110-archive!B109)/archive!B109</f>
        <v>0</v>
      </c>
      <c r="K109" s="6">
        <f>(monthly!J109-monthly!J108)/monthly!J108</f>
        <v>7.2450458066118772E-2</v>
      </c>
      <c r="L109" s="6">
        <f>(monthly!K109-monthly!K108)/monthly!K108</f>
        <v>1.8450184501843968E-3</v>
      </c>
      <c r="M109" s="6">
        <f>(monthly!L109-monthly!L108)/monthly!L108</f>
        <v>2.9890708490576505E-3</v>
      </c>
      <c r="N109" s="6">
        <f>(monthly!M109-monthly!M108)/monthly!M108</f>
        <v>0</v>
      </c>
      <c r="O109" s="6">
        <f>(monthly!N109-monthly!N108)/monthly!N108</f>
        <v>-1.1739594450373623E-2</v>
      </c>
      <c r="P109" s="6">
        <f>(monthly!O109-monthly!O108)/monthly!O108</f>
        <v>4.5251015439744515E-3</v>
      </c>
      <c r="Q109" s="6">
        <f>(monthly!P109-monthly!P108)/monthly!P108</f>
        <v>-0.22407407407407406</v>
      </c>
      <c r="R109" s="6">
        <f>(monthly!Q109-monthly!Q108)/monthly!Q108</f>
        <v>1.8053148469093012E-2</v>
      </c>
      <c r="S109" s="6">
        <f>(monthly!R109-monthly!R108)/monthly!R108</f>
        <v>2.2940955246333185E-2</v>
      </c>
      <c r="T109" s="6">
        <f>(monthly!S109-monthly!S108)/monthly!S108</f>
        <v>1.5243902439024357E-2</v>
      </c>
      <c r="U109" s="6">
        <f>(monthly!T109-monthly!T108)/monthly!T108</f>
        <v>4.6560126500731665E-3</v>
      </c>
      <c r="V109" s="6">
        <f>(monthly!U109-monthly!U108)/monthly!U108</f>
        <v>3.6821224894619378E-2</v>
      </c>
      <c r="W109" s="6">
        <f>(monthly!V109-monthly!V108)/monthly!V108</f>
        <v>5.3232714664491115E-2</v>
      </c>
      <c r="X109" s="6">
        <f>(monthly!W109-monthly!W108)/monthly!W108</f>
        <v>0</v>
      </c>
      <c r="Y109" s="6">
        <f>(monthly!X109-monthly!X108)/monthly!X108</f>
        <v>-4.5218295218295276E-2</v>
      </c>
      <c r="Z109" s="6">
        <f>(monthly!Y109-monthly!Y108)/monthly!Y108</f>
        <v>3.2786885245901738E-2</v>
      </c>
      <c r="AA109">
        <v>1</v>
      </c>
    </row>
    <row r="110" spans="1:27" x14ac:dyDescent="0.6">
      <c r="A110" s="3">
        <v>37987</v>
      </c>
      <c r="B110" s="1">
        <f t="shared" si="2"/>
        <v>2004</v>
      </c>
      <c r="C110" s="1">
        <v>1</v>
      </c>
      <c r="D110" s="1">
        <f t="shared" si="3"/>
        <v>1</v>
      </c>
      <c r="E110" s="6">
        <f>(monthly!E110-monthly!E109)/monthly!E109</f>
        <v>-3.8589515046680389E-3</v>
      </c>
      <c r="F110" s="6">
        <f>(monthly!F110-monthly!F109)/monthly!F109</f>
        <v>-2.220605379929921E-2</v>
      </c>
      <c r="G110" s="6">
        <f>(monthly!G110-monthly!G109)/monthly!G109</f>
        <v>1.3500164636153799E-3</v>
      </c>
      <c r="H110" s="6">
        <f>(monthly!H110-monthly!H109)/monthly!H109</f>
        <v>0</v>
      </c>
      <c r="I110" s="6">
        <f>(monthly!I110-monthly!I109)/monthly!I109</f>
        <v>1.3110455588331727E-2</v>
      </c>
      <c r="J110" s="6">
        <f>(archive!B111-archive!B110)/archive!B110</f>
        <v>8.7145969498911915E-3</v>
      </c>
      <c r="K110" s="6">
        <f>(monthly!J110-monthly!J109)/monthly!J109</f>
        <v>9.9653459190902016E-2</v>
      </c>
      <c r="L110" s="6">
        <f>(monthly!K110-monthly!K109)/monthly!K109</f>
        <v>-5.5248618784529864E-3</v>
      </c>
      <c r="M110" s="6">
        <f>(monthly!L110-monthly!L109)/monthly!L109</f>
        <v>3.3253555483961725E-3</v>
      </c>
      <c r="N110" s="6">
        <f>(monthly!M110-monthly!M109)/monthly!M109</f>
        <v>0.18596237337192476</v>
      </c>
      <c r="O110" s="6">
        <f>(monthly!N110-monthly!N109)/monthly!N109</f>
        <v>0.12095032397408211</v>
      </c>
      <c r="P110" s="6">
        <f>(monthly!O110-monthly!O109)/monthly!O109</f>
        <v>7.085700612225943E-3</v>
      </c>
      <c r="Q110" s="6">
        <f>(monthly!P110-monthly!P109)/monthly!P109</f>
        <v>0.46539379474940334</v>
      </c>
      <c r="R110" s="6">
        <f>(monthly!Q110-monthly!Q109)/monthly!Q109</f>
        <v>-3.9721946375372557E-3</v>
      </c>
      <c r="S110" s="6">
        <f>(monthly!R110-monthly!R109)/monthly!R109</f>
        <v>8.8235294117647786E-3</v>
      </c>
      <c r="T110" s="6">
        <f>(monthly!S110-monthly!S109)/monthly!S109</f>
        <v>-1.2243012243012269E-2</v>
      </c>
      <c r="U110" s="6">
        <f>(monthly!T110-monthly!T109)/monthly!T109</f>
        <v>1.299103402044573E-2</v>
      </c>
      <c r="V110" s="6">
        <f>(monthly!U110-monthly!U109)/monthly!U109</f>
        <v>-1.92514647853641E-2</v>
      </c>
      <c r="W110" s="6">
        <f>(monthly!V110-monthly!V109)/monthly!V109</f>
        <v>-3.1177381874515867E-2</v>
      </c>
      <c r="X110" s="6">
        <f>(monthly!W110-monthly!W109)/monthly!W109</f>
        <v>6.2499999999999979E-2</v>
      </c>
      <c r="Y110" s="6">
        <f>(monthly!X110-monthly!X109)/monthly!X109</f>
        <v>8.5634625597450789E-2</v>
      </c>
      <c r="Z110" s="6">
        <f>(monthly!Y110-monthly!Y109)/monthly!Y109</f>
        <v>6.7849361967009011E-2</v>
      </c>
      <c r="AA110">
        <v>1</v>
      </c>
    </row>
    <row r="111" spans="1:27" x14ac:dyDescent="0.6">
      <c r="A111" s="3">
        <v>38018</v>
      </c>
      <c r="B111" s="1">
        <f t="shared" si="2"/>
        <v>2004</v>
      </c>
      <c r="C111" s="1">
        <v>1</v>
      </c>
      <c r="D111" s="1">
        <f t="shared" si="3"/>
        <v>2</v>
      </c>
      <c r="E111" s="6">
        <f>(monthly!E111-monthly!E110)/monthly!E110</f>
        <v>6.0968239320976555E-3</v>
      </c>
      <c r="F111" s="6">
        <f>(monthly!F111-monthly!F110)/monthly!F110</f>
        <v>-1.0866283526207807E-3</v>
      </c>
      <c r="G111" s="6">
        <f>(monthly!G111-monthly!G110)/monthly!G110</f>
        <v>6.5272434316529905E-3</v>
      </c>
      <c r="H111" s="6">
        <f>(monthly!H111-monthly!H110)/monthly!H110</f>
        <v>-1.75438596491229E-2</v>
      </c>
      <c r="I111" s="6">
        <f>(monthly!I111-monthly!I110)/monthly!I110</f>
        <v>1.017414295117041E-2</v>
      </c>
      <c r="J111" s="6">
        <f>(archive!B112-archive!B111)/archive!B111</f>
        <v>2.8797696184305662E-3</v>
      </c>
      <c r="K111" s="6">
        <f>(monthly!J111-monthly!J110)/monthly!J110</f>
        <v>0.13638015968220915</v>
      </c>
      <c r="L111" s="6">
        <f>(monthly!K111-monthly!K110)/monthly!K110</f>
        <v>-5.5555555555555029E-3</v>
      </c>
      <c r="M111" s="6">
        <f>(monthly!L111-monthly!L110)/monthly!L110</f>
        <v>3.922153285089958E-3</v>
      </c>
      <c r="N111" s="6">
        <f>(monthly!M111-monthly!M110)/monthly!M110</f>
        <v>0</v>
      </c>
      <c r="O111" s="6">
        <f>(monthly!N111-monthly!N110)/monthly!N110</f>
        <v>-9.0558766859344816E-2</v>
      </c>
      <c r="P111" s="6">
        <f>(monthly!O111-monthly!O110)/monthly!O110</f>
        <v>7.1558203225140843E-3</v>
      </c>
      <c r="Q111" s="6">
        <f>(monthly!P111-monthly!P110)/monthly!P110</f>
        <v>-4.8859934853420196E-2</v>
      </c>
      <c r="R111" s="6">
        <f>(monthly!Q111-monthly!Q110)/monthly!Q110</f>
        <v>-4.2728955989156716E-4</v>
      </c>
      <c r="S111" s="6">
        <f>(monthly!R111-monthly!R110)/monthly!R110</f>
        <v>-2.915451895043799E-3</v>
      </c>
      <c r="T111" s="6">
        <f>(monthly!S111-monthly!S110)/monthly!S110</f>
        <v>1.4031805425631964E-3</v>
      </c>
      <c r="U111" s="6">
        <f>(monthly!T111-monthly!T110)/monthly!T110</f>
        <v>-2.6313012686247348E-3</v>
      </c>
      <c r="V111" s="6">
        <f>(monthly!U111-monthly!U110)/monthly!U110</f>
        <v>2.0117044623262689E-2</v>
      </c>
      <c r="W111" s="6">
        <f>(monthly!V111-monthly!V110)/monthly!V110</f>
        <v>2.5584649210473737E-2</v>
      </c>
      <c r="X111" s="6">
        <f>(monthly!W111-monthly!W110)/monthly!W110</f>
        <v>4.9535603715170323E-2</v>
      </c>
      <c r="Y111" s="6">
        <f>(monthly!X111-monthly!X110)/monthly!X110</f>
        <v>2.0627754413323707E-2</v>
      </c>
      <c r="Z111" s="6">
        <f>(monthly!Y111-monthly!Y110)/monthly!Y110</f>
        <v>1.0784027980180629E-2</v>
      </c>
      <c r="AA111">
        <v>1</v>
      </c>
    </row>
    <row r="112" spans="1:27" x14ac:dyDescent="0.6">
      <c r="A112" s="3">
        <v>38047</v>
      </c>
      <c r="B112" s="1">
        <f t="shared" si="2"/>
        <v>2004</v>
      </c>
      <c r="C112" s="1">
        <v>1</v>
      </c>
      <c r="D112" s="1">
        <f t="shared" si="3"/>
        <v>3</v>
      </c>
      <c r="E112" s="6">
        <f>(monthly!E112-monthly!E111)/monthly!E111</f>
        <v>3.8378250078385752E-2</v>
      </c>
      <c r="F112" s="6">
        <f>(monthly!F112-monthly!F111)/monthly!F111</f>
        <v>2.4439932032223593E-2</v>
      </c>
      <c r="G112" s="6">
        <f>(monthly!G112-monthly!G111)/monthly!G111</f>
        <v>5.8968620853003754E-3</v>
      </c>
      <c r="H112" s="6">
        <f>(monthly!H112-monthly!H111)/monthly!H111</f>
        <v>3.5714285714285747E-2</v>
      </c>
      <c r="I112" s="6">
        <f>(monthly!I112-monthly!I111)/monthly!I111</f>
        <v>-5.5880111760221824E-3</v>
      </c>
      <c r="J112" s="6">
        <f>(archive!B113-archive!B112)/archive!B112</f>
        <v>7.1787508973438618E-3</v>
      </c>
      <c r="K112" s="6">
        <f>(monthly!J112-monthly!J111)/monthly!J111</f>
        <v>9.0330896502148192E-2</v>
      </c>
      <c r="L112" s="6">
        <f>(monthly!K112-monthly!K111)/monthly!K111</f>
        <v>-5.5865921787710288E-3</v>
      </c>
      <c r="M112" s="6">
        <f>(monthly!L112-monthly!L111)/monthly!L111</f>
        <v>5.5860816321867558E-3</v>
      </c>
      <c r="N112" s="6">
        <f>(monthly!M112-monthly!M111)/monthly!M111</f>
        <v>0</v>
      </c>
      <c r="O112" s="6">
        <f>(monthly!N112-monthly!N111)/monthly!N111</f>
        <v>1.483050847457618E-2</v>
      </c>
      <c r="P112" s="6">
        <f>(monthly!O112-monthly!O111)/monthly!O111</f>
        <v>7.366889815214688E-3</v>
      </c>
      <c r="Q112" s="6">
        <f>(monthly!P112-monthly!P111)/monthly!P111</f>
        <v>0.15068493150684931</v>
      </c>
      <c r="R112" s="6">
        <f>(monthly!Q112-monthly!Q111)/monthly!Q111</f>
        <v>-1.709888857224345E-3</v>
      </c>
      <c r="S112" s="6">
        <f>(monthly!R112-monthly!R111)/monthly!R111</f>
        <v>-3.6549707602338403E-3</v>
      </c>
      <c r="T112" s="6">
        <f>(monthly!S112-monthly!S111)/monthly!S111</f>
        <v>-4.6707146193374885E-4</v>
      </c>
      <c r="U112" s="6">
        <f>(monthly!T112-monthly!T111)/monthly!T111</f>
        <v>-1.948413473497116E-3</v>
      </c>
      <c r="V112" s="6">
        <f>(monthly!U112-monthly!U111)/monthly!U111</f>
        <v>4.183100274889379E-3</v>
      </c>
      <c r="W112" s="6">
        <f>(monthly!V112-monthly!V111)/monthly!V111</f>
        <v>-3.5080880919898597E-3</v>
      </c>
      <c r="X112" s="6">
        <f>(monthly!W112-monthly!W111)/monthly!W111</f>
        <v>-7.374631268436552E-3</v>
      </c>
      <c r="Y112" s="6">
        <f>(monthly!X112-monthly!X111)/monthly!X111</f>
        <v>-3.428833916064274E-3</v>
      </c>
      <c r="Z112" s="6">
        <f>(monthly!Y112-monthly!Y111)/monthly!Y111</f>
        <v>5.9400230680507565E-2</v>
      </c>
      <c r="AA112">
        <v>1</v>
      </c>
    </row>
    <row r="113" spans="1:27" x14ac:dyDescent="0.6">
      <c r="A113" s="3">
        <v>38078</v>
      </c>
      <c r="B113" s="1">
        <f t="shared" si="2"/>
        <v>2004</v>
      </c>
      <c r="C113" s="1">
        <v>2</v>
      </c>
      <c r="D113" s="1">
        <f t="shared" si="3"/>
        <v>4</v>
      </c>
      <c r="E113" s="6">
        <f>(monthly!E113-monthly!E112)/monthly!E112</f>
        <v>-1.3743163693214207E-2</v>
      </c>
      <c r="F113" s="6">
        <f>(monthly!F113-monthly!F112)/monthly!F112</f>
        <v>1.5582171593535686E-2</v>
      </c>
      <c r="G113" s="6">
        <f>(monthly!G113-monthly!G112)/monthly!G112</f>
        <v>6.6742448847028849E-3</v>
      </c>
      <c r="H113" s="6">
        <f>(monthly!H113-monthly!H112)/monthly!H112</f>
        <v>-3.4482758620689689E-2</v>
      </c>
      <c r="I113" s="6">
        <f>(monthly!I113-monthly!I112)/monthly!I112</f>
        <v>2.3832528180353432E-3</v>
      </c>
      <c r="J113" s="6">
        <f>(archive!B114-archive!B113)/archive!B113</f>
        <v>1.0691375623663577E-2</v>
      </c>
      <c r="K113" s="6">
        <f>(monthly!J113-monthly!J112)/monthly!J112</f>
        <v>-2.4433567852303155E-2</v>
      </c>
      <c r="L113" s="6">
        <f>(monthly!K113-monthly!K112)/monthly!K112</f>
        <v>-3.7453183520598453E-3</v>
      </c>
      <c r="M113" s="6">
        <f>(monthly!L113-monthly!L112)/monthly!L112</f>
        <v>5.2483300767938307E-3</v>
      </c>
      <c r="N113" s="6">
        <f>(monthly!M113-monthly!M112)/monthly!M112</f>
        <v>0</v>
      </c>
      <c r="O113" s="6">
        <f>(monthly!N113-monthly!N112)/monthly!N112</f>
        <v>-1.6701461377870506E-2</v>
      </c>
      <c r="P113" s="6">
        <f>(monthly!O113-monthly!O112)/monthly!O112</f>
        <v>8.716994460735393E-3</v>
      </c>
      <c r="Q113" s="6">
        <f>(monthly!P113-monthly!P112)/monthly!P112</f>
        <v>-0.18005952380952381</v>
      </c>
      <c r="R113" s="6">
        <f>(monthly!Q113-monthly!Q112)/monthly!Q112</f>
        <v>-5.7093919497582435E-4</v>
      </c>
      <c r="S113" s="6">
        <f>(monthly!R113-monthly!R112)/monthly!R112</f>
        <v>-1.8341892883345821E-3</v>
      </c>
      <c r="T113" s="6">
        <f>(monthly!S113-monthly!S112)/monthly!S112</f>
        <v>2.3364485981320366E-4</v>
      </c>
      <c r="U113" s="6">
        <f>(monthly!T113-monthly!T112)/monthly!T112</f>
        <v>-1.2639717443690603E-3</v>
      </c>
      <c r="V113" s="6">
        <f>(monthly!U113-monthly!U112)/monthly!U112</f>
        <v>-1.7138776481790022E-2</v>
      </c>
      <c r="W113" s="6">
        <f>(monthly!V113-monthly!V112)/monthly!V112</f>
        <v>-3.3639741834539522E-2</v>
      </c>
      <c r="X113" s="6">
        <f>(monthly!W113-monthly!W112)/monthly!W112</f>
        <v>1.1887072808320829E-2</v>
      </c>
      <c r="Y113" s="6">
        <f>(monthly!X113-monthly!X112)/monthly!X112</f>
        <v>4.1404945440936383E-2</v>
      </c>
      <c r="Z113" s="6">
        <f>(monthly!Y113-monthly!Y112)/monthly!Y112</f>
        <v>2.7218290691339165E-4</v>
      </c>
      <c r="AA113">
        <v>1</v>
      </c>
    </row>
    <row r="114" spans="1:27" x14ac:dyDescent="0.6">
      <c r="A114" s="3">
        <v>38108</v>
      </c>
      <c r="B114" s="1">
        <f t="shared" si="2"/>
        <v>2004</v>
      </c>
      <c r="C114" s="1">
        <v>2</v>
      </c>
      <c r="D114" s="1">
        <f t="shared" si="3"/>
        <v>5</v>
      </c>
      <c r="E114" s="6">
        <f>(monthly!E114-monthly!E113)/monthly!E113</f>
        <v>5.3936043583756813E-3</v>
      </c>
      <c r="F114" s="6">
        <f>(monthly!F114-monthly!F113)/monthly!F113</f>
        <v>7.9345381509086932E-3</v>
      </c>
      <c r="G114" s="6">
        <f>(monthly!G114-monthly!G113)/monthly!G113</f>
        <v>1.2388895162200847E-2</v>
      </c>
      <c r="H114" s="6">
        <f>(monthly!H114-monthly!H113)/monthly!H113</f>
        <v>0</v>
      </c>
      <c r="I114" s="6">
        <f>(monthly!I114-monthly!I113)/monthly!I113</f>
        <v>5.1407274129300047E-4</v>
      </c>
      <c r="J114" s="6">
        <f>(archive!B115-archive!B114)/archive!B114</f>
        <v>1.0578279266572637E-2</v>
      </c>
      <c r="K114" s="6">
        <f>(monthly!J114-monthly!J113)/monthly!J113</f>
        <v>-6.7822401518362774E-2</v>
      </c>
      <c r="L114" s="6">
        <f>(monthly!K114-monthly!K113)/monthly!K113</f>
        <v>-5.6390977443609817E-3</v>
      </c>
      <c r="M114" s="6">
        <f>(monthly!L114-monthly!L113)/monthly!L113</f>
        <v>8.2495197197423441E-3</v>
      </c>
      <c r="N114" s="6">
        <f>(monthly!M114-monthly!M113)/monthly!M113</f>
        <v>0</v>
      </c>
      <c r="O114" s="6">
        <f>(monthly!N114-monthly!N113)/monthly!N113</f>
        <v>-4.2462845010615709E-2</v>
      </c>
      <c r="P114" s="6">
        <f>(monthly!O114-monthly!O113)/monthly!O113</f>
        <v>7.3949223010022821E-3</v>
      </c>
      <c r="Q114" s="6">
        <f>(monthly!P114-monthly!P113)/monthly!P113</f>
        <v>0.30127041742286753</v>
      </c>
      <c r="R114" s="6">
        <f>(monthly!Q114-monthly!Q113)/monthly!Q113</f>
        <v>-5.4270208511853109E-3</v>
      </c>
      <c r="S114" s="6">
        <f>(monthly!R114-monthly!R113)/monthly!R113</f>
        <v>-6.9827269386255521E-3</v>
      </c>
      <c r="T114" s="6">
        <f>(monthly!S114-monthly!S113)/monthly!S113</f>
        <v>-4.438215370240711E-3</v>
      </c>
      <c r="U114" s="6">
        <f>(monthly!T114-monthly!T113)/monthly!T113</f>
        <v>-1.564195006354917E-3</v>
      </c>
      <c r="V114" s="6">
        <f>(monthly!U114-monthly!U113)/monthly!U113</f>
        <v>-2.7004117219665828E-2</v>
      </c>
      <c r="W114" s="6">
        <f>(monthly!V114-monthly!V113)/monthly!V113</f>
        <v>-3.7037037037037007E-2</v>
      </c>
      <c r="X114" s="6">
        <f>(monthly!W114-monthly!W113)/monthly!W113</f>
        <v>-2.6431718061673968E-2</v>
      </c>
      <c r="Y114" s="6">
        <f>(monthly!X114-monthly!X113)/monthly!X113</f>
        <v>9.6662757899408213E-3</v>
      </c>
      <c r="Z114" s="6">
        <f>(monthly!Y114-monthly!Y113)/monthly!Y113</f>
        <v>9.6054421768707515E-2</v>
      </c>
      <c r="AA114">
        <v>1</v>
      </c>
    </row>
    <row r="115" spans="1:27" x14ac:dyDescent="0.6">
      <c r="A115" s="3">
        <v>38139</v>
      </c>
      <c r="B115" s="1">
        <f t="shared" si="2"/>
        <v>2004</v>
      </c>
      <c r="C115" s="1">
        <v>2</v>
      </c>
      <c r="D115" s="1">
        <f t="shared" si="3"/>
        <v>6</v>
      </c>
      <c r="E115" s="6">
        <f>(monthly!E115-monthly!E114)/monthly!E114</f>
        <v>9.2835818346884928E-3</v>
      </c>
      <c r="F115" s="6">
        <f>(monthly!F115-monthly!F114)/monthly!F114</f>
        <v>-1.5394971196669929E-2</v>
      </c>
      <c r="G115" s="6">
        <f>(monthly!G115-monthly!G114)/monthly!G114</f>
        <v>3.5054733185690143E-4</v>
      </c>
      <c r="H115" s="6">
        <f>(monthly!H115-monthly!H114)/monthly!H114</f>
        <v>0</v>
      </c>
      <c r="I115" s="6">
        <f>(monthly!I115-monthly!I114)/monthly!I114</f>
        <v>2.1055448512096082E-2</v>
      </c>
      <c r="J115" s="6">
        <f>(archive!B116-archive!B115)/archive!B115</f>
        <v>-2.791346824843026E-3</v>
      </c>
      <c r="K115" s="6">
        <f>(monthly!J115-monthly!J114)/monthly!J114</f>
        <v>-1.4445901412237701E-2</v>
      </c>
      <c r="L115" s="6">
        <f>(monthly!K115-monthly!K114)/monthly!K114</f>
        <v>-3.7807183364838514E-3</v>
      </c>
      <c r="M115" s="6">
        <f>(monthly!L115-monthly!L114)/monthly!L114</f>
        <v>3.4633490248822726E-3</v>
      </c>
      <c r="N115" s="6">
        <f>(monthly!M115-monthly!M114)/monthly!M114</f>
        <v>0</v>
      </c>
      <c r="O115" s="6">
        <f>(monthly!N115-monthly!N114)/monthly!N114</f>
        <v>5.98669623059866E-2</v>
      </c>
      <c r="P115" s="6">
        <f>(monthly!O115-monthly!O114)/monthly!O114</f>
        <v>3.1123611263783124E-3</v>
      </c>
      <c r="Q115" s="6">
        <f>(monthly!P115-monthly!P114)/monthly!P114</f>
        <v>-0.10878661087866109</v>
      </c>
      <c r="R115" s="6">
        <f>(monthly!Q115-monthly!Q114)/monthly!Q114</f>
        <v>2.1826536473291153E-2</v>
      </c>
      <c r="S115" s="6">
        <f>(monthly!R115-monthly!R114)/monthly!R114</f>
        <v>4.219096965210957E-2</v>
      </c>
      <c r="T115" s="6">
        <f>(monthly!S115-monthly!S114)/monthly!S114</f>
        <v>9.1506335053965406E-3</v>
      </c>
      <c r="U115" s="6">
        <f>(monthly!T115-monthly!T114)/monthly!T114</f>
        <v>1.9786133575564298E-2</v>
      </c>
      <c r="V115" s="6">
        <f>(monthly!U115-monthly!U114)/monthly!U114</f>
        <v>3.9079029247044192E-2</v>
      </c>
      <c r="W115" s="6">
        <f>(monthly!V115-monthly!V114)/monthly!V114</f>
        <v>3.9302227826818088E-2</v>
      </c>
      <c r="X115" s="6">
        <f>(monthly!W115-monthly!W114)/monthly!W114</f>
        <v>0.10407239819004531</v>
      </c>
      <c r="Y115" s="6">
        <f>(monthly!X115-monthly!X114)/monthly!X114</f>
        <v>5.4285092582038889E-2</v>
      </c>
      <c r="Z115" s="6">
        <f>(monthly!Y115-monthly!Y114)/monthly!Y114</f>
        <v>-5.5858987090367428E-2</v>
      </c>
      <c r="AA115">
        <v>0</v>
      </c>
    </row>
    <row r="116" spans="1:27" x14ac:dyDescent="0.6">
      <c r="A116" s="3">
        <v>38169</v>
      </c>
      <c r="B116" s="1">
        <f t="shared" si="2"/>
        <v>2004</v>
      </c>
      <c r="C116" s="1">
        <v>3</v>
      </c>
      <c r="D116" s="1">
        <f t="shared" si="3"/>
        <v>7</v>
      </c>
      <c r="E116" s="6">
        <f>(monthly!E116-monthly!E115)/monthly!E115</f>
        <v>5.8510863281965968E-3</v>
      </c>
      <c r="F116" s="6">
        <f>(monthly!F116-monthly!F115)/monthly!F115</f>
        <v>-9.1821710382887015E-3</v>
      </c>
      <c r="G116" s="6">
        <f>(monthly!G116-monthly!G115)/monthly!G115</f>
        <v>2.102546948917637E-3</v>
      </c>
      <c r="H116" s="6">
        <f>(monthly!H116-monthly!H115)/monthly!H115</f>
        <v>-1.7857142857142794E-2</v>
      </c>
      <c r="I116" s="6">
        <f>(monthly!I116-monthly!I115)/monthly!I115</f>
        <v>0.23192887919737473</v>
      </c>
      <c r="J116" s="6">
        <f>(archive!B117-archive!B116)/archive!B116</f>
        <v>2.0993701889431976E-3</v>
      </c>
      <c r="K116" s="6">
        <f>(monthly!J116-monthly!J115)/monthly!J115</f>
        <v>4.750756436045242E-2</v>
      </c>
      <c r="L116" s="6">
        <f>(monthly!K116-monthly!K115)/monthly!K115</f>
        <v>1.8975332068310116E-3</v>
      </c>
      <c r="M116" s="6">
        <f>(monthly!L116-monthly!L115)/monthly!L115</f>
        <v>3.1386478124407024E-3</v>
      </c>
      <c r="N116" s="6">
        <f>(monthly!M116-monthly!M115)/monthly!M115</f>
        <v>0</v>
      </c>
      <c r="O116" s="6">
        <f>(monthly!N116-monthly!N115)/monthly!N115</f>
        <v>1.1506276150627706E-2</v>
      </c>
      <c r="P116" s="6">
        <f>(monthly!O116-monthly!O115)/monthly!O115</f>
        <v>2.6030068761310524E-3</v>
      </c>
      <c r="Q116" s="6">
        <f>(monthly!P116-monthly!P115)/monthly!P115</f>
        <v>3.5993740219092331E-2</v>
      </c>
      <c r="R116" s="6">
        <f>(monthly!Q116-monthly!Q115)/monthly!Q115</f>
        <v>5.7616638560988847E-3</v>
      </c>
      <c r="S116" s="6">
        <f>(monthly!R116-monthly!R115)/monthly!R115</f>
        <v>1.3849431818181839E-2</v>
      </c>
      <c r="T116" s="6">
        <f>(monthly!S116-monthly!S115)/monthly!S115</f>
        <v>2.3250406882132334E-4</v>
      </c>
      <c r="U116" s="6">
        <f>(monthly!T116-monthly!T115)/monthly!T115</f>
        <v>8.1830943481904783E-3</v>
      </c>
      <c r="V116" s="6">
        <f>(monthly!U116-monthly!U115)/monthly!U115</f>
        <v>-4.551443286621098E-3</v>
      </c>
      <c r="W116" s="6">
        <f>(monthly!V116-monthly!V115)/monthly!V115</f>
        <v>9.1001011122344936E-3</v>
      </c>
      <c r="X116" s="6">
        <f>(monthly!W116-monthly!W115)/monthly!W115</f>
        <v>-0.1133879781420765</v>
      </c>
      <c r="Y116" s="6">
        <f>(monthly!X116-monthly!X115)/monthly!X115</f>
        <v>-0.10741329170288488</v>
      </c>
      <c r="Z116" s="6">
        <f>(monthly!Y116-monthly!Y115)/monthly!Y115</f>
        <v>7.2311333158033134E-2</v>
      </c>
      <c r="AA116">
        <v>1</v>
      </c>
    </row>
    <row r="117" spans="1:27" x14ac:dyDescent="0.6">
      <c r="A117" s="3">
        <v>38200</v>
      </c>
      <c r="B117" s="1">
        <f t="shared" si="2"/>
        <v>2004</v>
      </c>
      <c r="C117" s="1">
        <v>3</v>
      </c>
      <c r="D117" s="1">
        <f t="shared" si="3"/>
        <v>8</v>
      </c>
      <c r="E117" s="6">
        <f>(monthly!E117-monthly!E116)/monthly!E116</f>
        <v>-3.0304729331950323E-3</v>
      </c>
      <c r="F117" s="6">
        <f>(monthly!F117-monthly!F116)/monthly!F116</f>
        <v>6.1078536125001408E-3</v>
      </c>
      <c r="G117" s="6">
        <f>(monthly!G117-monthly!G116)/monthly!G116</f>
        <v>4.228060973089736E-3</v>
      </c>
      <c r="H117" s="6">
        <f>(monthly!H117-monthly!H116)/monthly!H116</f>
        <v>-1.8181818181818118E-2</v>
      </c>
      <c r="I117" s="6">
        <f>(monthly!I117-monthly!I116)/monthly!I116</f>
        <v>0.1312228746489662</v>
      </c>
      <c r="J117" s="6">
        <f>(archive!B118-archive!B117)/archive!B117</f>
        <v>3.4916201117318438E-3</v>
      </c>
      <c r="K117" s="6">
        <f>(monthly!J117-monthly!J116)/monthly!J116</f>
        <v>9.7298248485538554E-3</v>
      </c>
      <c r="L117" s="6">
        <f>(monthly!K117-monthly!K116)/monthly!K116</f>
        <v>0</v>
      </c>
      <c r="M117" s="6">
        <f>(monthly!L117-monthly!L116)/monthly!L116</f>
        <v>3.551942990758227E-3</v>
      </c>
      <c r="N117" s="6">
        <f>(monthly!M117-monthly!M116)/monthly!M116</f>
        <v>0</v>
      </c>
      <c r="O117" s="6">
        <f>(monthly!N117-monthly!N116)/monthly!N116</f>
        <v>-8.2730093071354417E-3</v>
      </c>
      <c r="P117" s="6">
        <f>(monthly!O117-monthly!O116)/monthly!O116</f>
        <v>5.3844103561103565E-3</v>
      </c>
      <c r="Q117" s="6">
        <f>(monthly!P117-monthly!P116)/monthly!P116</f>
        <v>-2.5679758308157101E-2</v>
      </c>
      <c r="R117" s="6">
        <f>(monthly!Q117-monthly!Q116)/monthly!Q116</f>
        <v>-1.2155931256112763E-2</v>
      </c>
      <c r="S117" s="6">
        <f>(monthly!R117-monthly!R116)/monthly!R116</f>
        <v>-7.0052539404553164E-3</v>
      </c>
      <c r="T117" s="6">
        <f>(monthly!S117-monthly!S116)/monthly!S116</f>
        <v>-1.5574151557415193E-2</v>
      </c>
      <c r="U117" s="6">
        <f>(monthly!T117-monthly!T116)/monthly!T116</f>
        <v>5.2140590591460267E-3</v>
      </c>
      <c r="V117" s="6">
        <f>(monthly!U117-monthly!U116)/monthly!U116</f>
        <v>1.9251594272650294E-3</v>
      </c>
      <c r="W117" s="6">
        <f>(monthly!V117-monthly!V116)/monthly!V116</f>
        <v>-4.0080160320640429E-3</v>
      </c>
      <c r="X117" s="6">
        <f>(monthly!W117-monthly!W116)/monthly!W116</f>
        <v>6.163328197226494E-2</v>
      </c>
      <c r="Y117" s="6">
        <f>(monthly!X117-monthly!X116)/monthly!X116</f>
        <v>5.7881264718431163E-2</v>
      </c>
      <c r="Z117" s="6">
        <f>(monthly!Y117-monthly!Y116)/monthly!Y116</f>
        <v>0.1010299166257969</v>
      </c>
      <c r="AA117">
        <v>1</v>
      </c>
    </row>
    <row r="118" spans="1:27" x14ac:dyDescent="0.6">
      <c r="A118" s="3">
        <v>38231</v>
      </c>
      <c r="B118" s="1">
        <f t="shared" si="2"/>
        <v>2004</v>
      </c>
      <c r="C118" s="1">
        <v>3</v>
      </c>
      <c r="D118" s="1">
        <f t="shared" si="3"/>
        <v>9</v>
      </c>
      <c r="E118" s="6">
        <f>(monthly!E118-monthly!E117)/monthly!E117</f>
        <v>1.5220918429037002E-2</v>
      </c>
      <c r="F118" s="6">
        <f>(monthly!F118-monthly!F117)/monthly!F117</f>
        <v>-2.4804711520189579E-3</v>
      </c>
      <c r="G118" s="6">
        <f>(monthly!G118-monthly!G117)/monthly!G117</f>
        <v>5.4448471802340248E-3</v>
      </c>
      <c r="H118" s="6">
        <f>(monthly!H118-monthly!H117)/monthly!H117</f>
        <v>0</v>
      </c>
      <c r="I118" s="6">
        <f>(monthly!I118-monthly!I117)/monthly!I117</f>
        <v>0.12288422477995899</v>
      </c>
      <c r="J118" s="6">
        <f>(archive!B119-archive!B118)/archive!B118</f>
        <v>3.4794711203897009E-3</v>
      </c>
      <c r="K118" s="6">
        <f>(monthly!J118-monthly!J117)/monthly!J117</f>
        <v>2.0732727736949823E-2</v>
      </c>
      <c r="L118" s="6">
        <f>(monthly!K118-monthly!K117)/monthly!K117</f>
        <v>-1.8939393939392864E-3</v>
      </c>
      <c r="M118" s="6">
        <f>(monthly!L118-monthly!L117)/monthly!L117</f>
        <v>2.4076601315892476E-3</v>
      </c>
      <c r="N118" s="6">
        <f>(monthly!M118-monthly!M117)/monthly!M117</f>
        <v>0</v>
      </c>
      <c r="O118" s="6">
        <f>(monthly!N118-monthly!N117)/monthly!N117</f>
        <v>-1.7726798748696586E-2</v>
      </c>
      <c r="P118" s="6">
        <f>(monthly!O118-monthly!O117)/monthly!O117</f>
        <v>4.1337154030475611E-3</v>
      </c>
      <c r="Q118" s="6">
        <f>(monthly!P118-monthly!P117)/monthly!P117</f>
        <v>-8.8372093023255813E-2</v>
      </c>
      <c r="R118" s="6">
        <f>(monthly!Q118-monthly!Q117)/monthly!Q117</f>
        <v>8.6280056577086196E-3</v>
      </c>
      <c r="S118" s="6">
        <f>(monthly!R118-monthly!R117)/monthly!R117</f>
        <v>1.7283950617283893E-2</v>
      </c>
      <c r="T118" s="6">
        <f>(monthly!S118-monthly!S117)/monthly!S117</f>
        <v>2.597402597402584E-3</v>
      </c>
      <c r="U118" s="6">
        <f>(monthly!T118-monthly!T117)/monthly!T117</f>
        <v>8.7233563624399876E-3</v>
      </c>
      <c r="V118" s="6">
        <f>(monthly!U118-monthly!U117)/monthly!U117</f>
        <v>3.2424642728474868E-3</v>
      </c>
      <c r="W118" s="6">
        <f>(monthly!V118-monthly!V117)/monthly!V117</f>
        <v>7.8470824949698308E-3</v>
      </c>
      <c r="X118" s="6">
        <f>(monthly!W118-monthly!W117)/monthly!W117</f>
        <v>-3.9187227866473093E-2</v>
      </c>
      <c r="Y118" s="6">
        <f>(monthly!X118-monthly!X117)/monthly!X117</f>
        <v>-4.1220335478111644E-2</v>
      </c>
      <c r="Z118" s="6">
        <f>(monthly!Y118-monthly!Y117)/monthly!Y117</f>
        <v>2.316258351893094E-2</v>
      </c>
      <c r="AA118">
        <v>1</v>
      </c>
    </row>
    <row r="119" spans="1:27" x14ac:dyDescent="0.6">
      <c r="A119" s="3">
        <v>38261</v>
      </c>
      <c r="B119" s="1">
        <f t="shared" si="2"/>
        <v>2004</v>
      </c>
      <c r="C119" s="1">
        <v>4</v>
      </c>
      <c r="D119" s="1">
        <f t="shared" si="3"/>
        <v>10</v>
      </c>
      <c r="E119" s="6">
        <f>(monthly!E119-monthly!E118)/monthly!E118</f>
        <v>9.5113587892821337E-3</v>
      </c>
      <c r="F119" s="6">
        <f>(monthly!F119-monthly!F118)/monthly!F118</f>
        <v>-2.0047958571459825E-2</v>
      </c>
      <c r="G119" s="6">
        <f>(monthly!G119-monthly!G118)/monthly!G118</f>
        <v>4.3448829557797101E-3</v>
      </c>
      <c r="H119" s="6">
        <f>(monthly!H119-monthly!H118)/monthly!H118</f>
        <v>1.8518518518518452E-2</v>
      </c>
      <c r="I119" s="6">
        <f>(monthly!I119-monthly!I118)/monthly!I118</f>
        <v>9.7176163199678617E-2</v>
      </c>
      <c r="J119" s="6">
        <f>(archive!B120-archive!B119)/archive!B119</f>
        <v>1.595006934812768E-2</v>
      </c>
      <c r="K119" s="6">
        <f>(monthly!J119-monthly!J118)/monthly!J118</f>
        <v>3.659251463963499E-2</v>
      </c>
      <c r="L119" s="6">
        <f>(monthly!K119-monthly!K118)/monthly!K118</f>
        <v>-5.6925996204934392E-3</v>
      </c>
      <c r="M119" s="6">
        <f>(monthly!L119-monthly!L118)/monthly!L118</f>
        <v>4.5602461647443063E-3</v>
      </c>
      <c r="N119" s="6">
        <f>(monthly!M119-monthly!M118)/monthly!M118</f>
        <v>0</v>
      </c>
      <c r="O119" s="6">
        <f>(monthly!N119-monthly!N118)/monthly!N118</f>
        <v>-2.6539278131634817E-2</v>
      </c>
      <c r="P119" s="6">
        <f>(monthly!O119-monthly!O118)/monthly!O118</f>
        <v>-1.9256306365662016E-4</v>
      </c>
      <c r="Q119" s="6">
        <f>(monthly!P119-monthly!P118)/monthly!P118</f>
        <v>-0.10714285714285714</v>
      </c>
      <c r="R119" s="6">
        <f>(monthly!Q119-monthly!Q118)/monthly!Q118</f>
        <v>5.4690786705931926E-3</v>
      </c>
      <c r="S119" s="6">
        <f>(monthly!R119-monthly!R118)/monthly!R118</f>
        <v>3.4674063800282814E-4</v>
      </c>
      <c r="T119" s="6">
        <f>(monthly!S119-monthly!S118)/monthly!S118</f>
        <v>9.185115402731996E-3</v>
      </c>
      <c r="U119" s="6">
        <f>(monthly!T119-monthly!T118)/monthly!T118</f>
        <v>-5.2339943167419543E-3</v>
      </c>
      <c r="V119" s="6">
        <f>(monthly!U119-monthly!U118)/monthly!U118</f>
        <v>1.5561407708881427E-3</v>
      </c>
      <c r="W119" s="6">
        <f>(monthly!V119-monthly!V118)/monthly!V118</f>
        <v>3.1942503493710638E-3</v>
      </c>
      <c r="X119" s="6">
        <f>(monthly!W119-monthly!W118)/monthly!W118</f>
        <v>9.0634441087612694E-3</v>
      </c>
      <c r="Y119" s="6">
        <f>(monthly!X119-monthly!X118)/monthly!X118</f>
        <v>5.1640245109407165E-3</v>
      </c>
      <c r="Z119" s="6">
        <f>(monthly!Y119-monthly!Y118)/monthly!Y118</f>
        <v>0.15977361776229873</v>
      </c>
      <c r="AA119">
        <v>1</v>
      </c>
    </row>
    <row r="120" spans="1:27" x14ac:dyDescent="0.6">
      <c r="A120" s="3">
        <v>38292</v>
      </c>
      <c r="B120" s="1">
        <f t="shared" si="2"/>
        <v>2004</v>
      </c>
      <c r="C120" s="1">
        <v>4</v>
      </c>
      <c r="D120" s="1">
        <f t="shared" si="3"/>
        <v>11</v>
      </c>
      <c r="E120" s="6">
        <f>(monthly!E120-monthly!E119)/monthly!E119</f>
        <v>2.3872628101713145E-2</v>
      </c>
      <c r="F120" s="6">
        <f>(monthly!F120-monthly!F119)/monthly!F119</f>
        <v>-3.7753037274535842E-2</v>
      </c>
      <c r="G120" s="6">
        <f>(monthly!G120-monthly!G119)/monthly!G119</f>
        <v>4.1693443470901372E-3</v>
      </c>
      <c r="H120" s="6">
        <f>(monthly!H120-monthly!H119)/monthly!H119</f>
        <v>-1.8181818181818118E-2</v>
      </c>
      <c r="I120" s="6">
        <f>(monthly!I120-monthly!I119)/monthly!I119</f>
        <v>9.7124015387433815E-2</v>
      </c>
      <c r="J120" s="6">
        <f>(archive!B121-archive!B120)/archive!B120</f>
        <v>-2.730375426621199E-3</v>
      </c>
      <c r="K120" s="6">
        <f>(monthly!J120-monthly!J119)/monthly!J119</f>
        <v>4.0175496009983512E-2</v>
      </c>
      <c r="L120" s="6">
        <f>(monthly!K120-monthly!K119)/monthly!K119</f>
        <v>0</v>
      </c>
      <c r="M120" s="6">
        <f>(monthly!L120-monthly!L119)/monthly!L119</f>
        <v>6.0600718393970785E-4</v>
      </c>
      <c r="N120" s="6">
        <f>(monthly!M120-monthly!M119)/monthly!M119</f>
        <v>0</v>
      </c>
      <c r="O120" s="6">
        <f>(monthly!N120-monthly!N119)/monthly!N119</f>
        <v>1.1995637949836361E-2</v>
      </c>
      <c r="P120" s="6">
        <f>(monthly!O120-monthly!O119)/monthly!O119</f>
        <v>2.2321155188672771E-3</v>
      </c>
      <c r="Q120" s="6">
        <f>(monthly!P120-monthly!P119)/monthly!P119</f>
        <v>-4.9523809523809526E-2</v>
      </c>
      <c r="R120" s="6">
        <f>(monthly!Q120-monthly!Q119)/monthly!Q119</f>
        <v>-4.8814504881451674E-3</v>
      </c>
      <c r="S120" s="6">
        <f>(monthly!R120-monthly!R119)/monthly!R119</f>
        <v>-1.8370883882149084E-2</v>
      </c>
      <c r="T120" s="6">
        <f>(monthly!S120-monthly!S119)/monthly!S119</f>
        <v>4.4340723453908451E-3</v>
      </c>
      <c r="U120" s="6">
        <f>(monthly!T120-monthly!T119)/monthly!T119</f>
        <v>-1.3693839326654907E-2</v>
      </c>
      <c r="V120" s="6">
        <f>(monthly!U120-monthly!U119)/monthly!U119</f>
        <v>1.5178678140313087E-2</v>
      </c>
      <c r="W120" s="6">
        <f>(monthly!V120-monthly!V119)/monthly!V119</f>
        <v>1.3134328358208887E-2</v>
      </c>
      <c r="X120" s="6">
        <f>(monthly!W120-monthly!W119)/monthly!W119</f>
        <v>7.1856287425149767E-2</v>
      </c>
      <c r="Y120" s="6">
        <f>(monthly!X120-monthly!X119)/monthly!X119</f>
        <v>5.0814162960457696E-2</v>
      </c>
      <c r="Z120" s="6">
        <f>(monthly!Y120-monthly!Y119)/monthly!Y119</f>
        <v>-9.0277777777777818E-2</v>
      </c>
      <c r="AA120">
        <v>0</v>
      </c>
    </row>
    <row r="121" spans="1:27" x14ac:dyDescent="0.6">
      <c r="A121" s="3">
        <v>38322</v>
      </c>
      <c r="B121" s="1">
        <f t="shared" si="2"/>
        <v>2004</v>
      </c>
      <c r="C121" s="1">
        <v>4</v>
      </c>
      <c r="D121" s="1">
        <f t="shared" si="3"/>
        <v>12</v>
      </c>
      <c r="E121" s="6">
        <f>(monthly!E121-monthly!E120)/monthly!E120</f>
        <v>6.4848583915943375E-4</v>
      </c>
      <c r="F121" s="6">
        <f>(monthly!F121-monthly!F120)/monthly!F120</f>
        <v>-2.4271485346823708E-2</v>
      </c>
      <c r="G121" s="6">
        <f>(monthly!G121-monthly!G120)/monthly!G120</f>
        <v>2.8408647467415621E-3</v>
      </c>
      <c r="H121" s="6">
        <f>(monthly!H121-monthly!H120)/monthly!H120</f>
        <v>0</v>
      </c>
      <c r="I121" s="6">
        <f>(monthly!I121-monthly!I120)/monthly!I120</f>
        <v>0.11600881586856315</v>
      </c>
      <c r="J121" s="6">
        <f>(archive!B122-archive!B121)/archive!B121</f>
        <v>-7.5290896646132395E-3</v>
      </c>
      <c r="K121" s="6">
        <f>(monthly!J121-monthly!J120)/monthly!J120</f>
        <v>3.0273762434967076E-3</v>
      </c>
      <c r="L121" s="6">
        <f>(monthly!K121-monthly!K120)/monthly!K120</f>
        <v>1.9083969465649127E-3</v>
      </c>
      <c r="M121" s="6">
        <f>(monthly!L121-monthly!L120)/monthly!L120</f>
        <v>3.7274399039785057E-2</v>
      </c>
      <c r="N121" s="6">
        <f>(monthly!M121-monthly!M120)/monthly!M120</f>
        <v>0</v>
      </c>
      <c r="O121" s="6">
        <f>(monthly!N121-monthly!N120)/monthly!N120</f>
        <v>4.6336206896551692E-2</v>
      </c>
      <c r="P121" s="6">
        <f>(monthly!O121-monthly!O120)/monthly!O120</f>
        <v>3.6174235720818635E-3</v>
      </c>
      <c r="Q121" s="6">
        <f>(monthly!P121-monthly!P120)/monthly!P120</f>
        <v>-0.21242484969939879</v>
      </c>
      <c r="R121" s="6">
        <f>(monthly!Q121-monthly!Q120)/monthly!Q120</f>
        <v>-4.625087596355968E-3</v>
      </c>
      <c r="S121" s="6">
        <f>(monthly!R121-monthly!R120)/monthly!R120</f>
        <v>7.0621468926553421E-3</v>
      </c>
      <c r="T121" s="6">
        <f>(monthly!S121-monthly!S120)/monthly!S120</f>
        <v>-1.2546468401486969E-2</v>
      </c>
      <c r="U121" s="6">
        <f>(monthly!T121-monthly!T120)/monthly!T120</f>
        <v>1.1883339936072842E-2</v>
      </c>
      <c r="V121" s="6">
        <f>(monthly!U121-monthly!U120)/monthly!U120</f>
        <v>1.9778667294560948E-2</v>
      </c>
      <c r="W121" s="6">
        <f>(monthly!V121-monthly!V120)/monthly!V120</f>
        <v>2.7499508937340517E-2</v>
      </c>
      <c r="X121" s="6">
        <f>(monthly!W121-monthly!W120)/monthly!W120</f>
        <v>-8.3798882681564938E-3</v>
      </c>
      <c r="Y121" s="6">
        <f>(monthly!X121-monthly!X120)/monthly!X120</f>
        <v>-3.0746004237196718E-2</v>
      </c>
      <c r="Z121" s="6">
        <f>(monthly!Y121-monthly!Y120)/monthly!Y120</f>
        <v>-0.10975861357540748</v>
      </c>
      <c r="AA121">
        <v>0</v>
      </c>
    </row>
    <row r="122" spans="1:27" x14ac:dyDescent="0.6">
      <c r="A122" s="3">
        <v>38353</v>
      </c>
      <c r="B122" s="1">
        <f t="shared" si="2"/>
        <v>2005</v>
      </c>
      <c r="C122" s="1">
        <v>1</v>
      </c>
      <c r="D122" s="1">
        <f t="shared" si="3"/>
        <v>1</v>
      </c>
      <c r="E122" s="6">
        <f>(monthly!E122-monthly!E121)/monthly!E121</f>
        <v>1.477696635682705E-2</v>
      </c>
      <c r="F122" s="6">
        <f>(monthly!F122-monthly!F121)/monthly!F121</f>
        <v>1.8913704352382172E-2</v>
      </c>
      <c r="G122" s="6">
        <f>(monthly!G122-monthly!G121)/monthly!G121</f>
        <v>9.8059053341014867E-4</v>
      </c>
      <c r="H122" s="6">
        <f>(monthly!H122-monthly!H121)/monthly!H121</f>
        <v>-1.8518518518518615E-2</v>
      </c>
      <c r="I122" s="6">
        <f>(monthly!I122-monthly!I121)/monthly!I121</f>
        <v>5.7151406343506815E-2</v>
      </c>
      <c r="J122" s="6">
        <f>(archive!B123-archive!B122)/archive!B122</f>
        <v>8.2758620689654394E-3</v>
      </c>
      <c r="K122" s="6">
        <f>(monthly!J122-monthly!J121)/monthly!J121</f>
        <v>9.0179038605923394E-3</v>
      </c>
      <c r="L122" s="6">
        <f>(monthly!K122-monthly!K121)/monthly!K121</f>
        <v>-1.9047619047619319E-3</v>
      </c>
      <c r="M122" s="6">
        <f>(monthly!L122-monthly!L121)/monthly!L121</f>
        <v>-3.5839402110448053E-2</v>
      </c>
      <c r="N122" s="6">
        <f>(monthly!M122-monthly!M121)/monthly!M121</f>
        <v>0.71507016473459417</v>
      </c>
      <c r="O122" s="6">
        <f>(monthly!N122-monthly!N121)/monthly!N121</f>
        <v>-1.6477857878475742E-2</v>
      </c>
      <c r="P122" s="6">
        <f>(monthly!O122-monthly!O121)/monthly!O121</f>
        <v>5.3963687530775009E-3</v>
      </c>
      <c r="Q122" s="6">
        <f>(monthly!P122-monthly!P121)/monthly!P121</f>
        <v>0.20356234096692111</v>
      </c>
      <c r="R122" s="6">
        <f>(monthly!Q122-monthly!Q121)/monthly!Q121</f>
        <v>1.9712756969867723E-3</v>
      </c>
      <c r="S122" s="6">
        <f>(monthly!R122-monthly!R121)/monthly!R121</f>
        <v>6.6619915848527798E-3</v>
      </c>
      <c r="T122" s="6">
        <f>(monthly!S122-monthly!S121)/monthly!S121</f>
        <v>-1.1764705882352272E-3</v>
      </c>
      <c r="U122" s="6">
        <f>(monthly!T122-monthly!T121)/monthly!T121</f>
        <v>4.681487385557106E-3</v>
      </c>
      <c r="V122" s="6">
        <f>(monthly!U122-monthly!U121)/monthly!U121</f>
        <v>-2.5513738166705241E-2</v>
      </c>
      <c r="W122" s="6">
        <f>(monthly!V122-monthly!V121)/monthly!V121</f>
        <v>-3.2307398203020546E-2</v>
      </c>
      <c r="X122" s="6">
        <f>(monthly!W122-monthly!W121)/monthly!W121</f>
        <v>-2.8169014084506942E-2</v>
      </c>
      <c r="Y122" s="6">
        <f>(monthly!X122-monthly!X121)/monthly!X121</f>
        <v>3.7635409116733736E-3</v>
      </c>
      <c r="Z122" s="6">
        <f>(monthly!Y122-monthly!Y121)/monthly!Y121</f>
        <v>8.5515643105446237E-2</v>
      </c>
      <c r="AA122">
        <v>1</v>
      </c>
    </row>
    <row r="123" spans="1:27" x14ac:dyDescent="0.6">
      <c r="A123" s="3">
        <v>38384</v>
      </c>
      <c r="B123" s="1">
        <f t="shared" si="2"/>
        <v>2005</v>
      </c>
      <c r="C123" s="1">
        <v>1</v>
      </c>
      <c r="D123" s="1">
        <f t="shared" si="3"/>
        <v>2</v>
      </c>
      <c r="E123" s="6">
        <f>(monthly!E123-monthly!E122)/monthly!E122</f>
        <v>7.766462499043377E-3</v>
      </c>
      <c r="F123" s="6">
        <f>(monthly!F123-monthly!F122)/monthly!F122</f>
        <v>7.3586929785921257E-3</v>
      </c>
      <c r="G123" s="6">
        <f>(monthly!G123-monthly!G122)/monthly!G122</f>
        <v>1.2595241797543717E-3</v>
      </c>
      <c r="H123" s="6">
        <f>(monthly!H123-monthly!H122)/monthly!H122</f>
        <v>1.8867924528301987E-2</v>
      </c>
      <c r="I123" s="6">
        <f>(monthly!I123-monthly!I122)/monthly!I122</f>
        <v>9.7585014758804878E-2</v>
      </c>
      <c r="J123" s="6">
        <f>(archive!B124-archive!B123)/archive!B123</f>
        <v>5.4719562243502832E-3</v>
      </c>
      <c r="K123" s="6">
        <f>(monthly!J123-monthly!J122)/monthly!J122</f>
        <v>2.4936081563081976E-2</v>
      </c>
      <c r="L123" s="6">
        <f>(monthly!K123-monthly!K122)/monthly!K122</f>
        <v>-5.7251908396946027E-3</v>
      </c>
      <c r="M123" s="6">
        <f>(monthly!L123-monthly!L122)/monthly!L122</f>
        <v>3.0058796326880347E-3</v>
      </c>
      <c r="N123" s="6">
        <f>(monthly!M123-monthly!M122)/monthly!M122</f>
        <v>0</v>
      </c>
      <c r="O123" s="6">
        <f>(monthly!N123-monthly!N122)/monthly!N122</f>
        <v>-1.4659685863874405E-2</v>
      </c>
      <c r="P123" s="6">
        <f>(monthly!O123-monthly!O122)/monthly!O122</f>
        <v>5.3357978459637762E-3</v>
      </c>
      <c r="Q123" s="6">
        <f>(monthly!P123-monthly!P122)/monthly!P122</f>
        <v>-0.21564482029598309</v>
      </c>
      <c r="R123" s="6">
        <f>(monthly!Q123-monthly!Q122)/monthly!Q122</f>
        <v>3.9347948285553842E-3</v>
      </c>
      <c r="S123" s="6">
        <f>(monthly!R123-monthly!R122)/monthly!R122</f>
        <v>3.4831069313827189E-3</v>
      </c>
      <c r="T123" s="6">
        <f>(monthly!S123-monthly!S122)/monthly!S122</f>
        <v>4.2402826855123602E-3</v>
      </c>
      <c r="U123" s="6">
        <f>(monthly!T123-monthly!T122)/monthly!T122</f>
        <v>-4.4991756386912564E-4</v>
      </c>
      <c r="V123" s="6">
        <f>(monthly!U123-monthly!U122)/monthly!U122</f>
        <v>2.5589385143940251E-2</v>
      </c>
      <c r="W123" s="6">
        <f>(monthly!V123-monthly!V122)/monthly!V122</f>
        <v>3.299091268273413E-2</v>
      </c>
      <c r="X123" s="6">
        <f>(monthly!W123-monthly!W122)/monthly!W122</f>
        <v>1.7391304347825973E-2</v>
      </c>
      <c r="Y123" s="6">
        <f>(monthly!X123-monthly!X122)/monthly!X122</f>
        <v>-1.3313980339117447E-2</v>
      </c>
      <c r="Z123" s="6">
        <f>(monthly!Y123-monthly!Y122)/monthly!Y122</f>
        <v>2.796754910333038E-2</v>
      </c>
      <c r="AA123">
        <v>1</v>
      </c>
    </row>
    <row r="124" spans="1:27" x14ac:dyDescent="0.6">
      <c r="A124" s="3">
        <v>38412</v>
      </c>
      <c r="B124" s="1">
        <f t="shared" si="2"/>
        <v>2005</v>
      </c>
      <c r="C124" s="1">
        <v>1</v>
      </c>
      <c r="D124" s="1">
        <f t="shared" si="3"/>
        <v>3</v>
      </c>
      <c r="E124" s="6">
        <f>(monthly!E124-monthly!E123)/monthly!E123</f>
        <v>-1.8953597988897036E-2</v>
      </c>
      <c r="F124" s="6">
        <f>(monthly!F124-monthly!F123)/monthly!F123</f>
        <v>-1.0596025289320361E-2</v>
      </c>
      <c r="G124" s="6">
        <f>(monthly!G124-monthly!G123)/monthly!G123</f>
        <v>1.4443012222203836E-3</v>
      </c>
      <c r="H124" s="6">
        <f>(monthly!H124-monthly!H123)/monthly!H123</f>
        <v>-3.703703703703707E-2</v>
      </c>
      <c r="I124" s="6">
        <f>(monthly!I124-monthly!I123)/monthly!I123</f>
        <v>5.0862287306301823E-2</v>
      </c>
      <c r="J124" s="6">
        <f>(archive!B125-archive!B124)/archive!B124</f>
        <v>1.292517006802725E-2</v>
      </c>
      <c r="K124" s="6">
        <f>(monthly!J124-monthly!J123)/monthly!J123</f>
        <v>4.0591531491102895E-2</v>
      </c>
      <c r="L124" s="6">
        <f>(monthly!K124-monthly!K123)/monthly!K123</f>
        <v>-7.6775431861803951E-3</v>
      </c>
      <c r="M124" s="6">
        <f>(monthly!L124-monthly!L123)/monthly!L123</f>
        <v>6.5535978923103051E-3</v>
      </c>
      <c r="N124" s="6">
        <f>(monthly!M124-monthly!M123)/monthly!M123</f>
        <v>0</v>
      </c>
      <c r="O124" s="6">
        <f>(monthly!N124-monthly!N123)/monthly!N123</f>
        <v>-1.5940488841657812E-2</v>
      </c>
      <c r="P124" s="6">
        <f>(monthly!O124-monthly!O123)/monthly!O123</f>
        <v>5.566406465199676E-3</v>
      </c>
      <c r="Q124" s="6">
        <f>(monthly!P124-monthly!P123)/monthly!P123</f>
        <v>0.11590296495956873</v>
      </c>
      <c r="R124" s="6">
        <f>(monthly!Q124-monthly!Q123)/monthly!Q123</f>
        <v>3.3594624860023669E-3</v>
      </c>
      <c r="S124" s="6">
        <f>(monthly!R124-monthly!R123)/monthly!R123</f>
        <v>6.2478306143700004E-3</v>
      </c>
      <c r="T124" s="6">
        <f>(monthly!S124-monthly!S123)/monthly!S123</f>
        <v>1.4074595355382398E-3</v>
      </c>
      <c r="U124" s="6">
        <f>(monthly!T124-monthly!T123)/monthly!T123</f>
        <v>2.8786972529380962E-3</v>
      </c>
      <c r="V124" s="6">
        <f>(monthly!U124-monthly!U123)/monthly!U123</f>
        <v>-5.5446459512532029E-3</v>
      </c>
      <c r="W124" s="6">
        <f>(monthly!V124-monthly!V123)/monthly!V123</f>
        <v>-6.1197169630904623E-3</v>
      </c>
      <c r="X124" s="6">
        <f>(monthly!W124-monthly!W123)/monthly!W123</f>
        <v>-2.849002849002839E-2</v>
      </c>
      <c r="Y124" s="6">
        <f>(monthly!X124-monthly!X123)/monthly!X123</f>
        <v>-1.9896982305555127E-2</v>
      </c>
      <c r="Z124" s="6">
        <f>(monthly!Y124-monthly!Y123)/monthly!Y123</f>
        <v>0.12544132917964693</v>
      </c>
      <c r="AA124">
        <v>1</v>
      </c>
    </row>
    <row r="125" spans="1:27" x14ac:dyDescent="0.6">
      <c r="A125" s="3">
        <v>38443</v>
      </c>
      <c r="B125" s="1">
        <f t="shared" si="2"/>
        <v>2005</v>
      </c>
      <c r="C125" s="1">
        <v>2</v>
      </c>
      <c r="D125" s="1">
        <f t="shared" si="3"/>
        <v>4</v>
      </c>
      <c r="E125" s="6">
        <f>(monthly!E125-monthly!E124)/monthly!E124</f>
        <v>2.8848874392086311E-2</v>
      </c>
      <c r="F125" s="6">
        <f>(monthly!F125-monthly!F124)/monthly!F124</f>
        <v>1.7272360465335607E-2</v>
      </c>
      <c r="G125" s="6">
        <f>(monthly!G125-monthly!G124)/monthly!G124</f>
        <v>2.1090503070529689E-3</v>
      </c>
      <c r="H125" s="6">
        <f>(monthly!H125-monthly!H124)/monthly!H124</f>
        <v>0</v>
      </c>
      <c r="I125" s="6">
        <f>(monthly!I125-monthly!I124)/monthly!I124</f>
        <v>5.932515337423324E-2</v>
      </c>
      <c r="J125" s="6">
        <f>(archive!B126-archive!B125)/archive!B125</f>
        <v>4.7011417058427712E-3</v>
      </c>
      <c r="K125" s="6">
        <f>(monthly!J125-monthly!J124)/monthly!J124</f>
        <v>3.2273066786921993E-3</v>
      </c>
      <c r="L125" s="6">
        <f>(monthly!K125-monthly!K124)/monthly!K124</f>
        <v>-5.8027079303675866E-3</v>
      </c>
      <c r="M125" s="6">
        <f>(monthly!L125-monthly!L124)/monthly!L124</f>
        <v>5.9438118919862143E-3</v>
      </c>
      <c r="N125" s="6">
        <f>(monthly!M125-monthly!M124)/monthly!M124</f>
        <v>0</v>
      </c>
      <c r="O125" s="6">
        <f>(monthly!N125-monthly!N124)/monthly!N124</f>
        <v>-5.2915766738660816E-2</v>
      </c>
      <c r="P125" s="6">
        <f>(monthly!O125-monthly!O124)/monthly!O124</f>
        <v>7.4837887767274253E-3</v>
      </c>
      <c r="Q125" s="6">
        <f>(monthly!P125-monthly!P124)/monthly!P124</f>
        <v>0.34541062801932365</v>
      </c>
      <c r="R125" s="6">
        <f>(monthly!Q125-monthly!Q124)/monthly!Q124</f>
        <v>5.7198660714285234E-3</v>
      </c>
      <c r="S125" s="6">
        <f>(monthly!R125-monthly!R124)/monthly!R124</f>
        <v>3.794411866160848E-3</v>
      </c>
      <c r="T125" s="6">
        <f>(monthly!S125-monthly!S124)/monthly!S124</f>
        <v>7.2616537830874281E-3</v>
      </c>
      <c r="U125" s="6">
        <f>(monthly!T125-monthly!T124)/monthly!T124</f>
        <v>-2.0529342223799501E-3</v>
      </c>
      <c r="V125" s="6">
        <f>(monthly!U125-monthly!U124)/monthly!U124</f>
        <v>-3.4266465326983422E-2</v>
      </c>
      <c r="W125" s="6">
        <f>(monthly!V125-monthly!V124)/monthly!V124</f>
        <v>-5.3492399461227656E-2</v>
      </c>
      <c r="X125" s="6">
        <f>(monthly!W125-monthly!W124)/monthly!W124</f>
        <v>-8.7976539589443535E-3</v>
      </c>
      <c r="Y125" s="6">
        <f>(monthly!X125-monthly!X124)/monthly!X124</f>
        <v>4.1515387377187928E-2</v>
      </c>
      <c r="Z125" s="6">
        <f>(monthly!Y125-monthly!Y124)/monthly!Y124</f>
        <v>-2.2328842959955728E-2</v>
      </c>
      <c r="AA125">
        <v>0</v>
      </c>
    </row>
    <row r="126" spans="1:27" x14ac:dyDescent="0.6">
      <c r="A126" s="3">
        <v>38473</v>
      </c>
      <c r="B126" s="1">
        <f t="shared" si="2"/>
        <v>2005</v>
      </c>
      <c r="C126" s="1">
        <v>2</v>
      </c>
      <c r="D126" s="1">
        <f t="shared" si="3"/>
        <v>5</v>
      </c>
      <c r="E126" s="6">
        <f>(monthly!E126-monthly!E125)/monthly!E125</f>
        <v>2.7152678687248671E-2</v>
      </c>
      <c r="F126" s="6">
        <f>(monthly!F126-monthly!F125)/monthly!F125</f>
        <v>1.6150447934848201E-2</v>
      </c>
      <c r="G126" s="6">
        <f>(monthly!G126-monthly!G125)/monthly!G125</f>
        <v>2.6617146394304885E-3</v>
      </c>
      <c r="H126" s="6">
        <f>(monthly!H126-monthly!H125)/monthly!H125</f>
        <v>-1.9230769230769332E-2</v>
      </c>
      <c r="I126" s="6">
        <f>(monthly!I126-monthly!I125)/monthly!I125</f>
        <v>7.8125904905311253E-2</v>
      </c>
      <c r="J126" s="6">
        <f>(archive!B127-archive!B126)/archive!B126</f>
        <v>-1.3368983957218492E-3</v>
      </c>
      <c r="K126" s="6">
        <f>(monthly!J126-monthly!J125)/monthly!J125</f>
        <v>-4.3633579636444327E-2</v>
      </c>
      <c r="L126" s="6">
        <f>(monthly!K126-monthly!K125)/monthly!K125</f>
        <v>0</v>
      </c>
      <c r="M126" s="6">
        <f>(monthly!L126-monthly!L125)/monthly!L125</f>
        <v>4.8678946626624494E-3</v>
      </c>
      <c r="N126" s="6">
        <f>(monthly!M126-monthly!M125)/monthly!M125</f>
        <v>0</v>
      </c>
      <c r="O126" s="6">
        <f>(monthly!N126-monthly!N125)/monthly!N125</f>
        <v>-9.1220068415050985E-3</v>
      </c>
      <c r="P126" s="6">
        <f>(monthly!O126-monthly!O125)/monthly!O125</f>
        <v>4.4500305973590561E-3</v>
      </c>
      <c r="Q126" s="6">
        <f>(monthly!P126-monthly!P125)/monthly!P125</f>
        <v>-0.118491921005386</v>
      </c>
      <c r="R126" s="6">
        <f>(monthly!Q126-monthly!Q125)/monthly!Q125</f>
        <v>0</v>
      </c>
      <c r="S126" s="6">
        <f>(monthly!R126-monthly!R125)/monthly!R125</f>
        <v>-4.8109965635739025E-3</v>
      </c>
      <c r="T126" s="6">
        <f>(monthly!S126-monthly!S125)/monthly!S125</f>
        <v>3.0232558139535477E-3</v>
      </c>
      <c r="U126" s="6">
        <f>(monthly!T126-monthly!T125)/monthly!T125</f>
        <v>-4.6729484288207642E-3</v>
      </c>
      <c r="V126" s="6">
        <f>(monthly!U126-monthly!U125)/monthly!U125</f>
        <v>-9.742602838585546E-3</v>
      </c>
      <c r="W126" s="6">
        <f>(monthly!V126-monthly!V125)/monthly!V125</f>
        <v>-1.0571254319983656E-2</v>
      </c>
      <c r="X126" s="6">
        <f>(monthly!W126-monthly!W125)/monthly!W125</f>
        <v>-4.8816568047337291E-2</v>
      </c>
      <c r="Y126" s="6">
        <f>(monthly!X126-monthly!X125)/monthly!X125</f>
        <v>-3.4143139423748185E-2</v>
      </c>
      <c r="Z126" s="6">
        <f>(monthly!Y126-monthly!Y125)/monthly!Y125</f>
        <v>-5.9456398640996576E-2</v>
      </c>
      <c r="AA126">
        <v>0</v>
      </c>
    </row>
    <row r="127" spans="1:27" x14ac:dyDescent="0.6">
      <c r="A127" s="3">
        <v>38504</v>
      </c>
      <c r="B127" s="1">
        <f t="shared" si="2"/>
        <v>2005</v>
      </c>
      <c r="C127" s="1">
        <v>2</v>
      </c>
      <c r="D127" s="1">
        <f t="shared" si="3"/>
        <v>6</v>
      </c>
      <c r="E127" s="6">
        <f>(monthly!E127-monthly!E126)/monthly!E126</f>
        <v>1.1593368290243385E-2</v>
      </c>
      <c r="F127" s="6">
        <f>(monthly!F127-monthly!F126)/monthly!F126</f>
        <v>3.2865119129634066E-2</v>
      </c>
      <c r="G127" s="6">
        <f>(monthly!G127-monthly!G126)/monthly!G126</f>
        <v>5.0314853685640764E-3</v>
      </c>
      <c r="H127" s="6">
        <f>(monthly!H127-monthly!H126)/monthly!H126</f>
        <v>-1.9607843137254832E-2</v>
      </c>
      <c r="I127" s="6">
        <f>(monthly!I127-monthly!I126)/monthly!I126</f>
        <v>1.1019194957741766E-2</v>
      </c>
      <c r="J127" s="6">
        <f>(archive!B128-archive!B127)/archive!B127</f>
        <v>1.3386880856759613E-3</v>
      </c>
      <c r="K127" s="6">
        <f>(monthly!J127-monthly!J126)/monthly!J126</f>
        <v>8.8783513596122549E-2</v>
      </c>
      <c r="L127" s="6">
        <f>(monthly!K127-monthly!K126)/monthly!K126</f>
        <v>0</v>
      </c>
      <c r="M127" s="6">
        <f>(monthly!L127-monthly!L126)/monthly!L126</f>
        <v>2.6433334052607727E-3</v>
      </c>
      <c r="N127" s="6">
        <f>(monthly!M127-monthly!M126)/monthly!M126</f>
        <v>0</v>
      </c>
      <c r="O127" s="6">
        <f>(monthly!N127-monthly!N126)/monthly!N126</f>
        <v>0.10471806674338313</v>
      </c>
      <c r="P127" s="6">
        <f>(monthly!O127-monthly!O126)/monthly!O126</f>
        <v>3.4482472372335629E-3</v>
      </c>
      <c r="Q127" s="6">
        <f>(monthly!P127-monthly!P126)/monthly!P126</f>
        <v>-4.4806517311608958E-2</v>
      </c>
      <c r="R127" s="6">
        <f>(monthly!Q127-monthly!Q126)/monthly!Q126</f>
        <v>-5.9647662643918268E-3</v>
      </c>
      <c r="S127" s="6">
        <f>(monthly!R127-monthly!R126)/monthly!R126</f>
        <v>4.488950276243059E-3</v>
      </c>
      <c r="T127" s="6">
        <f>(monthly!S127-monthly!S126)/monthly!S126</f>
        <v>-1.2984001854857459E-2</v>
      </c>
      <c r="U127" s="6">
        <f>(monthly!T127-monthly!T126)/monthly!T126</f>
        <v>1.0516444675054002E-2</v>
      </c>
      <c r="V127" s="6">
        <f>(monthly!U127-monthly!U126)/monthly!U126</f>
        <v>4.1054293696101002E-2</v>
      </c>
      <c r="W127" s="6">
        <f>(monthly!V127-monthly!V126)/monthly!V126</f>
        <v>3.5750975960550539E-2</v>
      </c>
      <c r="X127" s="6">
        <f>(monthly!W127-monthly!W126)/monthly!W126</f>
        <v>0.17573872472783825</v>
      </c>
      <c r="Y127" s="6">
        <f>(monthly!X127-monthly!X126)/monthly!X126</f>
        <v>0.11752982115756234</v>
      </c>
      <c r="Z127" s="6">
        <f>(monthly!Y127-monthly!Y126)/monthly!Y126</f>
        <v>0.13084487256672694</v>
      </c>
      <c r="AA127">
        <v>1</v>
      </c>
    </row>
    <row r="128" spans="1:27" x14ac:dyDescent="0.6">
      <c r="A128" s="3">
        <v>38534</v>
      </c>
      <c r="B128" s="1">
        <f t="shared" si="2"/>
        <v>2005</v>
      </c>
      <c r="C128" s="1">
        <v>3</v>
      </c>
      <c r="D128" s="1">
        <f t="shared" si="3"/>
        <v>7</v>
      </c>
      <c r="E128" s="6">
        <f>(monthly!E128-monthly!E127)/monthly!E127</f>
        <v>-3.4746046251491865E-2</v>
      </c>
      <c r="F128" s="6">
        <f>(monthly!F128-monthly!F127)/monthly!F127</f>
        <v>1.418319094784129E-2</v>
      </c>
      <c r="G128" s="6">
        <f>(monthly!G128-monthly!G127)/monthly!G127</f>
        <v>4.8987991031665028E-3</v>
      </c>
      <c r="H128" s="6">
        <f>(monthly!H128-monthly!H127)/monthly!H127</f>
        <v>0</v>
      </c>
      <c r="I128" s="6">
        <f>(monthly!I128-monthly!I127)/monthly!I127</f>
        <v>7.4749306630490162E-2</v>
      </c>
      <c r="J128" s="6">
        <f>(archive!B129-archive!B128)/archive!B128</f>
        <v>9.3582887700535151E-3</v>
      </c>
      <c r="K128" s="6">
        <f>(monthly!J128-monthly!J127)/monthly!J127</f>
        <v>2.2310198965619855E-2</v>
      </c>
      <c r="L128" s="6">
        <f>(monthly!K128-monthly!K127)/monthly!K127</f>
        <v>-3.8910505836575048E-3</v>
      </c>
      <c r="M128" s="6">
        <f>(monthly!L128-monthly!L127)/monthly!L127</f>
        <v>5.2727292292130716E-3</v>
      </c>
      <c r="N128" s="6">
        <f>(monthly!M128-monthly!M127)/monthly!M127</f>
        <v>0</v>
      </c>
      <c r="O128" s="6">
        <f>(monthly!N128-monthly!N127)/monthly!N127</f>
        <v>5.208333333333333E-3</v>
      </c>
      <c r="P128" s="6">
        <f>(monthly!O128-monthly!O127)/monthly!O127</f>
        <v>3.3645333113688459E-3</v>
      </c>
      <c r="Q128" s="6">
        <f>(monthly!P128-monthly!P127)/monthly!P127</f>
        <v>-4.6908315565031986E-2</v>
      </c>
      <c r="R128" s="6">
        <f>(monthly!Q128-monthly!Q127)/monthly!Q127</f>
        <v>-1.2559307842590485E-3</v>
      </c>
      <c r="S128" s="6">
        <f>(monthly!R128-monthly!R127)/monthly!R127</f>
        <v>6.8752148504640526E-3</v>
      </c>
      <c r="T128" s="6">
        <f>(monthly!S128-monthly!S127)/monthly!S127</f>
        <v>-7.0472163495418644E-3</v>
      </c>
      <c r="U128" s="6">
        <f>(monthly!T128-monthly!T127)/monthly!T127</f>
        <v>8.2822512043635062E-3</v>
      </c>
      <c r="V128" s="6">
        <f>(monthly!U128-monthly!U127)/monthly!U127</f>
        <v>-2.3801190059502885E-2</v>
      </c>
      <c r="W128" s="6">
        <f>(monthly!V128-monthly!V127)/monthly!V127</f>
        <v>-1.8845467169212374E-2</v>
      </c>
      <c r="X128" s="6">
        <f>(monthly!W128-monthly!W127)/monthly!W127</f>
        <v>-6.6137566137566148E-2</v>
      </c>
      <c r="Y128" s="6">
        <f>(monthly!X128-monthly!X127)/monthly!X127</f>
        <v>-4.2179665764237595E-2</v>
      </c>
      <c r="Z128" s="6">
        <f>(monthly!Y128-monthly!Y127)/monthly!Y127</f>
        <v>4.7027506654835821E-2</v>
      </c>
      <c r="AA128">
        <v>1</v>
      </c>
    </row>
    <row r="129" spans="1:27" x14ac:dyDescent="0.6">
      <c r="A129" s="3">
        <v>38565</v>
      </c>
      <c r="B129" s="1">
        <f t="shared" si="2"/>
        <v>2005</v>
      </c>
      <c r="C129" s="1">
        <v>3</v>
      </c>
      <c r="D129" s="1">
        <f t="shared" si="3"/>
        <v>8</v>
      </c>
      <c r="E129" s="6">
        <f>(monthly!E129-monthly!E128)/monthly!E128</f>
        <v>3.8017020616156652E-2</v>
      </c>
      <c r="F129" s="6">
        <f>(monthly!F129-monthly!F128)/monthly!F128</f>
        <v>-1.9574822312867585E-2</v>
      </c>
      <c r="G129" s="6">
        <f>(monthly!G129-monthly!G128)/monthly!G128</f>
        <v>5.012454727447802E-3</v>
      </c>
      <c r="H129" s="6">
        <f>(monthly!H129-monthly!H128)/monthly!H128</f>
        <v>-1.9999999999999928E-2</v>
      </c>
      <c r="I129" s="6">
        <f>(monthly!I129-monthly!I128)/monthly!I128</f>
        <v>7.2671544393909618E-2</v>
      </c>
      <c r="J129" s="6">
        <f>(archive!B130-archive!B129)/archive!B129</f>
        <v>5.298013245033188E-3</v>
      </c>
      <c r="K129" s="6">
        <f>(monthly!J129-monthly!J128)/monthly!J128</f>
        <v>5.0833895181858907E-2</v>
      </c>
      <c r="L129" s="6">
        <f>(monthly!K129-monthly!K128)/monthly!K128</f>
        <v>-5.8593750000000833E-3</v>
      </c>
      <c r="M129" s="6">
        <f>(monthly!L129-monthly!L128)/monthly!L128</f>
        <v>5.6411299386646373E-3</v>
      </c>
      <c r="N129" s="6">
        <f>(monthly!M129-monthly!M128)/monthly!M128</f>
        <v>0</v>
      </c>
      <c r="O129" s="6">
        <f>(monthly!N129-monthly!N128)/monthly!N128</f>
        <v>-7.6683937823834258E-2</v>
      </c>
      <c r="P129" s="6">
        <f>(monthly!O129-monthly!O128)/monthly!O128</f>
        <v>3.5233836413019275E-3</v>
      </c>
      <c r="Q129" s="6">
        <f>(monthly!P129-monthly!P128)/monthly!P128</f>
        <v>-9.8434004474272932E-2</v>
      </c>
      <c r="R129" s="6">
        <f>(monthly!Q129-monthly!Q128)/monthly!Q128</f>
        <v>4.1917004331425373E-4</v>
      </c>
      <c r="S129" s="6">
        <f>(monthly!R129-monthly!R128)/monthly!R128</f>
        <v>-3.4141345168998932E-3</v>
      </c>
      <c r="T129" s="6">
        <f>(monthly!S129-monthly!S128)/monthly!S128</f>
        <v>3.3120416370947116E-3</v>
      </c>
      <c r="U129" s="6">
        <f>(monthly!T129-monthly!T128)/monthly!T128</f>
        <v>-3.9708863970580027E-3</v>
      </c>
      <c r="V129" s="6">
        <f>(monthly!U129-monthly!U128)/monthly!U128</f>
        <v>2.2827775785825226E-2</v>
      </c>
      <c r="W129" s="6">
        <f>(monthly!V129-monthly!V128)/monthly!V128</f>
        <v>3.6190861302062255E-2</v>
      </c>
      <c r="X129" s="6">
        <f>(monthly!W129-monthly!W128)/monthly!W128</f>
        <v>-3.9660056657223705E-2</v>
      </c>
      <c r="Y129" s="6">
        <f>(monthly!X129-monthly!X128)/monthly!X128</f>
        <v>-6.464908499511092E-2</v>
      </c>
      <c r="Z129" s="6">
        <f>(monthly!Y129-monthly!Y128)/monthly!Y128</f>
        <v>0.10152542372881347</v>
      </c>
      <c r="AA129">
        <v>1</v>
      </c>
    </row>
    <row r="130" spans="1:27" x14ac:dyDescent="0.6">
      <c r="A130" s="3">
        <v>38596</v>
      </c>
      <c r="B130" s="1">
        <f t="shared" ref="B130:B193" si="4">YEAR(A130)</f>
        <v>2005</v>
      </c>
      <c r="C130" s="1">
        <v>3</v>
      </c>
      <c r="D130" s="1">
        <f t="shared" ref="D130:D193" si="5">MONTH(A130)</f>
        <v>9</v>
      </c>
      <c r="E130" s="6">
        <f>(monthly!E130-monthly!E129)/monthly!E129</f>
        <v>7.144512530931727E-3</v>
      </c>
      <c r="F130" s="6">
        <f>(monthly!F130-monthly!F129)/monthly!F129</f>
        <v>1.5820874132700543E-3</v>
      </c>
      <c r="G130" s="6">
        <f>(monthly!G130-monthly!G129)/monthly!G129</f>
        <v>5.1395118984262425E-3</v>
      </c>
      <c r="H130" s="6">
        <f>(monthly!H130-monthly!H129)/monthly!H129</f>
        <v>2.0408163265306048E-2</v>
      </c>
      <c r="I130" s="6">
        <f>(monthly!I130-monthly!I129)/monthly!I129</f>
        <v>3.5238270808369408E-2</v>
      </c>
      <c r="J130" s="6">
        <f>(archive!B131-archive!B130)/archive!B130</f>
        <v>1.5810276679841747E-2</v>
      </c>
      <c r="K130" s="6">
        <f>(monthly!J130-monthly!J129)/monthly!J129</f>
        <v>1.5493514900146247E-2</v>
      </c>
      <c r="L130" s="6">
        <f>(monthly!K130-monthly!K129)/monthly!K129</f>
        <v>-1.1787819253438142E-2</v>
      </c>
      <c r="M130" s="6">
        <f>(monthly!L130-monthly!L129)/monthly!L129</f>
        <v>6.1097628475328333E-3</v>
      </c>
      <c r="N130" s="6">
        <f>(monthly!M130-monthly!M129)/monthly!M129</f>
        <v>0</v>
      </c>
      <c r="O130" s="6">
        <f>(monthly!N130-monthly!N129)/monthly!N129</f>
        <v>-0.13692480359147013</v>
      </c>
      <c r="P130" s="6">
        <f>(monthly!O130-monthly!O129)/monthly!O129</f>
        <v>-4.1039929699722847E-3</v>
      </c>
      <c r="Q130" s="6">
        <f>(monthly!P130-monthly!P129)/monthly!P129</f>
        <v>6.9478908188585611E-2</v>
      </c>
      <c r="R130" s="6">
        <f>(monthly!Q130-monthly!Q129)/monthly!Q129</f>
        <v>-5.3072625698323394E-3</v>
      </c>
      <c r="S130" s="6">
        <f>(monthly!R130-monthly!R129)/monthly!R129</f>
        <v>9.934909215484726E-3</v>
      </c>
      <c r="T130" s="6">
        <f>(monthly!S130-monthly!S129)/monthly!S129</f>
        <v>-1.5798160811129325E-2</v>
      </c>
      <c r="U130" s="6">
        <f>(monthly!T130-monthly!T129)/monthly!T129</f>
        <v>1.5323497610624832E-2</v>
      </c>
      <c r="V130" s="6">
        <f>(monthly!U130-monthly!U129)/monthly!U129</f>
        <v>-1.589156344940406E-2</v>
      </c>
      <c r="W130" s="6">
        <f>(monthly!V130-monthly!V129)/monthly!V129</f>
        <v>-2.8878048780487744E-2</v>
      </c>
      <c r="X130" s="6">
        <f>(monthly!W130-monthly!W129)/monthly!W129</f>
        <v>4.8672566371681422E-2</v>
      </c>
      <c r="Y130" s="6">
        <f>(monthly!X130-monthly!X129)/monthly!X129</f>
        <v>6.9874631268436613E-2</v>
      </c>
      <c r="Z130" s="6">
        <f>(monthly!Y130-monthly!Y129)/monthly!Y129</f>
        <v>9.2321895676259202E-3</v>
      </c>
      <c r="AA130">
        <v>1</v>
      </c>
    </row>
    <row r="131" spans="1:27" x14ac:dyDescent="0.6">
      <c r="A131" s="3">
        <v>38626</v>
      </c>
      <c r="B131" s="1">
        <f t="shared" si="4"/>
        <v>2005</v>
      </c>
      <c r="C131" s="1">
        <v>4</v>
      </c>
      <c r="D131" s="1">
        <f t="shared" si="5"/>
        <v>10</v>
      </c>
      <c r="E131" s="6">
        <f>(monthly!E131-monthly!E130)/monthly!E130</f>
        <v>1.3195465094988545E-2</v>
      </c>
      <c r="F131" s="6">
        <f>(monthly!F131-monthly!F130)/monthly!F130</f>
        <v>1.86410557960189E-2</v>
      </c>
      <c r="G131" s="6">
        <f>(monthly!G131-monthly!G130)/monthly!G130</f>
        <v>5.1132323797709912E-3</v>
      </c>
      <c r="H131" s="6">
        <f>(monthly!H131-monthly!H130)/monthly!H130</f>
        <v>0</v>
      </c>
      <c r="I131" s="6">
        <f>(monthly!I131-monthly!I130)/monthly!I130</f>
        <v>4.3156179605210357E-2</v>
      </c>
      <c r="J131" s="6">
        <f>(archive!B132-archive!B131)/archive!B131</f>
        <v>1.5564202334630389E-2</v>
      </c>
      <c r="K131" s="6">
        <f>(monthly!J131-monthly!J130)/monthly!J130</f>
        <v>5.3369454658491314E-2</v>
      </c>
      <c r="L131" s="6">
        <f>(monthly!K131-monthly!K130)/monthly!K130</f>
        <v>-1.9880715705764278E-3</v>
      </c>
      <c r="M131" s="6">
        <f>(monthly!L131-monthly!L130)/monthly!L130</f>
        <v>7.1729332853726398E-3</v>
      </c>
      <c r="N131" s="6">
        <f>(monthly!M131-monthly!M130)/monthly!M130</f>
        <v>0</v>
      </c>
      <c r="O131" s="6">
        <f>(monthly!N131-monthly!N130)/monthly!N130</f>
        <v>-3.5110533159948019E-2</v>
      </c>
      <c r="P131" s="6">
        <f>(monthly!O131-monthly!O130)/monthly!O130</f>
        <v>-1.3060293596915226E-2</v>
      </c>
      <c r="Q131" s="6">
        <f>(monthly!P131-monthly!P130)/monthly!P130</f>
        <v>-3.4802784222737818E-2</v>
      </c>
      <c r="R131" s="6">
        <f>(monthly!Q131-monthly!Q130)/monthly!Q130</f>
        <v>5.6163998876728805E-4</v>
      </c>
      <c r="S131" s="6">
        <f>(monthly!R131-monthly!R130)/monthly!R130</f>
        <v>-1.0176390773405724E-2</v>
      </c>
      <c r="T131" s="6">
        <f>(monthly!S131-monthly!S130)/monthly!S130</f>
        <v>8.3852419741255735E-3</v>
      </c>
      <c r="U131" s="6">
        <f>(monthly!T131-monthly!T130)/monthly!T130</f>
        <v>-1.0870808908123572E-2</v>
      </c>
      <c r="V131" s="6">
        <f>(monthly!U131-monthly!U130)/monthly!U130</f>
        <v>-2.4222274994063073E-2</v>
      </c>
      <c r="W131" s="6">
        <f>(monthly!V131-monthly!V130)/monthly!V130</f>
        <v>-2.0293349407273561E-2</v>
      </c>
      <c r="X131" s="6">
        <f>(monthly!W131-monthly!W130)/monthly!W130</f>
        <v>-2.2503516174402268E-2</v>
      </c>
      <c r="Y131" s="6">
        <f>(monthly!X131-monthly!X130)/monthly!X130</f>
        <v>-1.9745108598097083E-3</v>
      </c>
      <c r="Z131" s="6">
        <f>(monthly!Y131-monthly!Y130)/monthly!Y130</f>
        <v>-5.0769934441225878E-2</v>
      </c>
      <c r="AA131">
        <v>0</v>
      </c>
    </row>
    <row r="132" spans="1:27" x14ac:dyDescent="0.6">
      <c r="A132" s="3">
        <v>38657</v>
      </c>
      <c r="B132" s="1">
        <f t="shared" si="4"/>
        <v>2005</v>
      </c>
      <c r="C132" s="1">
        <v>4</v>
      </c>
      <c r="D132" s="1">
        <f t="shared" si="5"/>
        <v>11</v>
      </c>
      <c r="E132" s="6">
        <f>(monthly!E132-monthly!E131)/monthly!E131</f>
        <v>2.9302517540239374E-2</v>
      </c>
      <c r="F132" s="6">
        <f>(monthly!F132-monthly!F131)/monthly!F131</f>
        <v>1.9727639356229006E-2</v>
      </c>
      <c r="G132" s="6">
        <f>(monthly!G132-monthly!G131)/monthly!G131</f>
        <v>2.5135082253427577E-3</v>
      </c>
      <c r="H132" s="6">
        <f>(monthly!H132-monthly!H131)/monthly!H131</f>
        <v>0</v>
      </c>
      <c r="I132" s="6">
        <f>(monthly!I132-monthly!I131)/monthly!I131</f>
        <v>5.8117104813929586E-2</v>
      </c>
      <c r="J132" s="6">
        <f>(archive!B133-archive!B132)/archive!B132</f>
        <v>-2.490421455938701E-2</v>
      </c>
      <c r="K132" s="6">
        <f>(monthly!J132-monthly!J131)/monthly!J131</f>
        <v>5.4729611104676765E-2</v>
      </c>
      <c r="L132" s="6">
        <f>(monthly!K132-monthly!K131)/monthly!K131</f>
        <v>7.9681274900398127E-3</v>
      </c>
      <c r="M132" s="6">
        <f>(monthly!L132-monthly!L131)/monthly!L131</f>
        <v>4.1596638655462563E-3</v>
      </c>
      <c r="N132" s="6">
        <f>(monthly!M132-monthly!M131)/monthly!M131</f>
        <v>0</v>
      </c>
      <c r="O132" s="6">
        <f>(monthly!N132-monthly!N131)/monthly!N131</f>
        <v>9.9730458221024137E-2</v>
      </c>
      <c r="P132" s="6">
        <f>(monthly!O132-monthly!O131)/monthly!O131</f>
        <v>-4.6592428912019535E-3</v>
      </c>
      <c r="Q132" s="6">
        <f>(monthly!P132-monthly!P131)/monthly!P131</f>
        <v>-0.24278846153846154</v>
      </c>
      <c r="R132" s="6">
        <f>(monthly!Q132-monthly!Q131)/monthly!Q131</f>
        <v>7.0165590794274485E-3</v>
      </c>
      <c r="S132" s="6">
        <f>(monthly!R132-monthly!R131)/monthly!R131</f>
        <v>-3.0843043180260404E-3</v>
      </c>
      <c r="T132" s="6">
        <f>(monthly!S132-monthly!S131)/monthly!S131</f>
        <v>1.3779995248277459E-2</v>
      </c>
      <c r="U132" s="6">
        <f>(monthly!T132-monthly!T131)/monthly!T131</f>
        <v>-9.8915603225433572E-3</v>
      </c>
      <c r="V132" s="6">
        <f>(monthly!U132-monthly!U131)/monthly!U131</f>
        <v>3.4071550255536591E-2</v>
      </c>
      <c r="W132" s="6">
        <f>(monthly!V132-monthly!V131)/monthly!V131</f>
        <v>4.8810500410172326E-2</v>
      </c>
      <c r="X132" s="6">
        <f>(monthly!W132-monthly!W131)/monthly!W131</f>
        <v>2.8776978417266213E-2</v>
      </c>
      <c r="Y132" s="6">
        <f>(monthly!X132-monthly!X131)/monthly!X131</f>
        <v>-1.6758183777219094E-2</v>
      </c>
      <c r="Z132" s="6">
        <f>(monthly!Y132-monthly!Y131)/monthly!Y131</f>
        <v>-6.3283006745904244E-2</v>
      </c>
      <c r="AA132">
        <v>0</v>
      </c>
    </row>
    <row r="133" spans="1:27" x14ac:dyDescent="0.6">
      <c r="A133" s="3">
        <v>38687</v>
      </c>
      <c r="B133" s="1">
        <f t="shared" si="4"/>
        <v>2005</v>
      </c>
      <c r="C133" s="1">
        <v>4</v>
      </c>
      <c r="D133" s="1">
        <f t="shared" si="5"/>
        <v>12</v>
      </c>
      <c r="E133" s="6">
        <f>(monthly!E133-monthly!E132)/monthly!E132</f>
        <v>3.5469742767256802E-3</v>
      </c>
      <c r="F133" s="6">
        <f>(monthly!F133-monthly!F132)/monthly!F132</f>
        <v>-6.2925260847094423E-3</v>
      </c>
      <c r="G133" s="6">
        <f>(monthly!G133-monthly!G132)/monthly!G132</f>
        <v>4.0835935623348271E-3</v>
      </c>
      <c r="H133" s="6">
        <f>(monthly!H133-monthly!H132)/monthly!H132</f>
        <v>-1.9999999999999928E-2</v>
      </c>
      <c r="I133" s="6">
        <f>(monthly!I133-monthly!I132)/monthly!I132</f>
        <v>3.9534077067653786E-2</v>
      </c>
      <c r="J133" s="6">
        <f>(archive!B134-archive!B133)/archive!B133</f>
        <v>6.5487884741337755E-4</v>
      </c>
      <c r="K133" s="6">
        <f>(monthly!J133-monthly!J132)/monthly!J132</f>
        <v>6.9858530910172828E-2</v>
      </c>
      <c r="L133" s="6">
        <f>(monthly!K133-monthly!K132)/monthly!K132</f>
        <v>3.9525691699603899E-3</v>
      </c>
      <c r="M133" s="6">
        <f>(monthly!L133-monthly!L132)/monthly!L132</f>
        <v>3.0545211096697465E-3</v>
      </c>
      <c r="N133" s="6">
        <f>(monthly!M133-monthly!M132)/monthly!M132</f>
        <v>0</v>
      </c>
      <c r="O133" s="6">
        <f>(monthly!N133-monthly!N132)/monthly!N132</f>
        <v>0.12132352941176479</v>
      </c>
      <c r="P133" s="6">
        <f>(monthly!O133-monthly!O132)/monthly!O132</f>
        <v>7.6678716179209112E-4</v>
      </c>
      <c r="Q133" s="6">
        <f>(monthly!P133-monthly!P132)/monthly!P132</f>
        <v>-0.17777777777777778</v>
      </c>
      <c r="R133" s="6">
        <f>(monthly!Q133-monthly!Q132)/monthly!Q132</f>
        <v>2.7870680044591502E-3</v>
      </c>
      <c r="S133" s="6">
        <f>(monthly!R133-monthly!R132)/monthly!R132</f>
        <v>-3.4376074252320875E-3</v>
      </c>
      <c r="T133" s="6">
        <f>(monthly!S133-monthly!S132)/monthly!S132</f>
        <v>7.030700726505675E-3</v>
      </c>
      <c r="U133" s="6">
        <f>(monthly!T133-monthly!T132)/monthly!T132</f>
        <v>-6.207375053288478E-3</v>
      </c>
      <c r="V133" s="6">
        <f>(monthly!U133-monthly!U132)/monthly!U132</f>
        <v>2.4476347375853122E-2</v>
      </c>
      <c r="W133" s="6">
        <f>(monthly!V133-monthly!V132)/monthly!V132</f>
        <v>3.402424716464611E-2</v>
      </c>
      <c r="X133" s="6">
        <f>(monthly!W133-monthly!W132)/monthly!W132</f>
        <v>-2.7972027972028618E-3</v>
      </c>
      <c r="Y133" s="6">
        <f>(monthly!X133-monthly!X132)/monthly!X132</f>
        <v>-3.1378919364255312E-2</v>
      </c>
      <c r="Z133" s="6">
        <f>(monthly!Y133-monthly!Y132)/monthly!Y132</f>
        <v>1.8689986282578813E-2</v>
      </c>
      <c r="AA133">
        <v>1</v>
      </c>
    </row>
    <row r="134" spans="1:27" x14ac:dyDescent="0.6">
      <c r="A134" s="3">
        <v>38718</v>
      </c>
      <c r="B134" s="1">
        <f t="shared" si="4"/>
        <v>2006</v>
      </c>
      <c r="C134" s="1">
        <v>1</v>
      </c>
      <c r="D134" s="1">
        <f t="shared" si="5"/>
        <v>1</v>
      </c>
      <c r="E134" s="6">
        <f>(monthly!E134-monthly!E133)/monthly!E133</f>
        <v>-1.6920381766556889E-2</v>
      </c>
      <c r="F134" s="6">
        <f>(monthly!F134-monthly!F133)/monthly!F133</f>
        <v>-2.073547748783475E-2</v>
      </c>
      <c r="G134" s="6">
        <f>(monthly!G134-monthly!G133)/monthly!G133</f>
        <v>6.3247607655502669E-3</v>
      </c>
      <c r="H134" s="6">
        <f>(monthly!H134-monthly!H133)/monthly!H133</f>
        <v>-4.0816326530612276E-2</v>
      </c>
      <c r="I134" s="6">
        <f>(monthly!I134-monthly!I133)/monthly!I133</f>
        <v>3.0806238845348003E-2</v>
      </c>
      <c r="J134" s="6">
        <f>(archive!B135-archive!B134)/archive!B134</f>
        <v>8.5078534031412488E-3</v>
      </c>
      <c r="K134" s="6">
        <f>(monthly!J134-monthly!J133)/monthly!J133</f>
        <v>3.6449908588469755E-2</v>
      </c>
      <c r="L134" s="6">
        <f>(monthly!K134-monthly!K133)/monthly!K133</f>
        <v>-7.8740157480314682E-3</v>
      </c>
      <c r="M134" s="6">
        <f>(monthly!L134-monthly!L133)/monthly!L133</f>
        <v>1.500709160687484E-2</v>
      </c>
      <c r="N134" s="6">
        <f>(monthly!M134-monthly!M133)/monthly!M133</f>
        <v>0.18996798292422637</v>
      </c>
      <c r="O134" s="6">
        <f>(monthly!N134-monthly!N133)/monthly!N133</f>
        <v>-3.2786885245901327E-3</v>
      </c>
      <c r="P134" s="6">
        <f>(monthly!O134-monthly!O133)/monthly!O133</f>
        <v>-1.4608873321657911E-3</v>
      </c>
      <c r="Q134" s="6">
        <f>(monthly!P134-monthly!P133)/monthly!P133</f>
        <v>0.30501930501930502</v>
      </c>
      <c r="R134" s="6">
        <f>(monthly!Q134-monthly!Q133)/monthly!Q133</f>
        <v>-7.9210672595885663E-3</v>
      </c>
      <c r="S134" s="6">
        <f>(monthly!R134-monthly!R133)/monthly!R133</f>
        <v>-1.1038289065194783E-2</v>
      </c>
      <c r="T134" s="6">
        <f>(monthly!S134-monthly!S133)/monthly!S133</f>
        <v>-5.8180125669071445E-3</v>
      </c>
      <c r="U134" s="6">
        <f>(monthly!T134-monthly!T133)/monthly!T133</f>
        <v>-3.1421106756047631E-3</v>
      </c>
      <c r="V134" s="6">
        <f>(monthly!U134-monthly!U133)/monthly!U133</f>
        <v>-2.7337468412588967E-2</v>
      </c>
      <c r="W134" s="6">
        <f>(monthly!V134-monthly!V133)/monthly!V133</f>
        <v>-3.971255673222393E-2</v>
      </c>
      <c r="X134" s="6">
        <f>(monthly!W134-monthly!W133)/monthly!W133</f>
        <v>-6.4516129032258063E-2</v>
      </c>
      <c r="Y134" s="6">
        <f>(monthly!X134-monthly!X133)/monthly!X133</f>
        <v>-2.2830511805496931E-2</v>
      </c>
      <c r="Z134" s="6">
        <f>(monthly!Y134-monthly!Y133)/monthly!Y133</f>
        <v>0.10233967345564718</v>
      </c>
      <c r="AA134">
        <v>1</v>
      </c>
    </row>
    <row r="135" spans="1:27" x14ac:dyDescent="0.6">
      <c r="A135" s="3">
        <v>38749</v>
      </c>
      <c r="B135" s="1">
        <f t="shared" si="4"/>
        <v>2006</v>
      </c>
      <c r="C135" s="1">
        <v>1</v>
      </c>
      <c r="D135" s="1">
        <f t="shared" si="5"/>
        <v>2</v>
      </c>
      <c r="E135" s="6">
        <f>(monthly!E135-monthly!E134)/monthly!E134</f>
        <v>1.2625533879718343E-2</v>
      </c>
      <c r="F135" s="6">
        <f>(monthly!F135-monthly!F134)/monthly!F134</f>
        <v>1.484463243994907E-2</v>
      </c>
      <c r="G135" s="6">
        <f>(monthly!G135-monthly!G134)/monthly!G134</f>
        <v>3.6551119563763062E-3</v>
      </c>
      <c r="H135" s="6">
        <f>(monthly!H135-monthly!H134)/monthly!H134</f>
        <v>2.1276595744680774E-2</v>
      </c>
      <c r="I135" s="6">
        <f>(monthly!I135-monthly!I134)/monthly!I134</f>
        <v>4.8135243257194829E-2</v>
      </c>
      <c r="J135" s="6">
        <f>(archive!B136-archive!B135)/archive!B135</f>
        <v>-3.893575600259535E-3</v>
      </c>
      <c r="K135" s="6">
        <f>(monthly!J135-monthly!J134)/monthly!J134</f>
        <v>4.871939651278407E-2</v>
      </c>
      <c r="L135" s="6">
        <f>(monthly!K135-monthly!K134)/monthly!K134</f>
        <v>-1.9841269841270122E-3</v>
      </c>
      <c r="M135" s="6">
        <f>(monthly!L135-monthly!L134)/monthly!L134</f>
        <v>4.9832009617064117E-3</v>
      </c>
      <c r="N135" s="6">
        <f>(monthly!M135-monthly!M134)/monthly!M134</f>
        <v>0</v>
      </c>
      <c r="O135" s="6">
        <f>(monthly!N135-monthly!N134)/monthly!N134</f>
        <v>-4.9342105263157895E-2</v>
      </c>
      <c r="P135" s="6">
        <f>(monthly!O135-monthly!O134)/monthly!O134</f>
        <v>-3.507751399812043E-5</v>
      </c>
      <c r="Q135" s="6">
        <f>(monthly!P135-monthly!P134)/monthly!P134</f>
        <v>-9.4674556213017749E-2</v>
      </c>
      <c r="R135" s="6">
        <f>(monthly!Q135-monthly!Q134)/monthly!Q134</f>
        <v>-1.120605126768431E-3</v>
      </c>
      <c r="S135" s="6">
        <f>(monthly!R135-monthly!R134)/monthly!R134</f>
        <v>1.3951866062085507E-3</v>
      </c>
      <c r="T135" s="6">
        <f>(monthly!S135-monthly!S134)/monthly!S134</f>
        <v>-2.8089887640448839E-3</v>
      </c>
      <c r="U135" s="6">
        <f>(monthly!T135-monthly!T134)/monthly!T134</f>
        <v>2.5186141048552067E-3</v>
      </c>
      <c r="V135" s="6">
        <f>(monthly!U135-monthly!U134)/monthly!U134</f>
        <v>3.3301842229570063E-2</v>
      </c>
      <c r="W135" s="6">
        <f>(monthly!V135-monthly!V134)/monthly!V134</f>
        <v>2.0874359984245812E-2</v>
      </c>
      <c r="X135" s="6">
        <f>(monthly!W135-monthly!W134)/monthly!W134</f>
        <v>0.15592203898050974</v>
      </c>
      <c r="Y135" s="6">
        <f>(monthly!X135-monthly!X134)/monthly!X134</f>
        <v>0.11515904516255725</v>
      </c>
      <c r="Z135" s="6">
        <f>(monthly!Y135-monthly!Y134)/monthly!Y134</f>
        <v>-5.8940296228431707E-2</v>
      </c>
      <c r="AA135">
        <v>0</v>
      </c>
    </row>
    <row r="136" spans="1:27" x14ac:dyDescent="0.6">
      <c r="A136" s="3">
        <v>38777</v>
      </c>
      <c r="B136" s="1">
        <f t="shared" si="4"/>
        <v>2006</v>
      </c>
      <c r="C136" s="1">
        <v>1</v>
      </c>
      <c r="D136" s="1">
        <f t="shared" si="5"/>
        <v>3</v>
      </c>
      <c r="E136" s="6">
        <f>(monthly!E136-monthly!E135)/monthly!E135</f>
        <v>2.2283494112673781E-2</v>
      </c>
      <c r="F136" s="6">
        <f>(monthly!F136-monthly!F135)/monthly!F135</f>
        <v>-4.2685617992887642E-3</v>
      </c>
      <c r="G136" s="6">
        <f>(monthly!G136-monthly!G135)/monthly!G135</f>
        <v>2.1613939510578047E-3</v>
      </c>
      <c r="H136" s="6">
        <f>(monthly!H136-monthly!H135)/monthly!H135</f>
        <v>-2.0833333333333259E-2</v>
      </c>
      <c r="I136" s="6">
        <f>(monthly!I136-monthly!I135)/monthly!I135</f>
        <v>2.180292210457152E-2</v>
      </c>
      <c r="J136" s="6">
        <f>(archive!B137-archive!B136)/archive!B136</f>
        <v>9.7719869706840382E-3</v>
      </c>
      <c r="K136" s="6">
        <f>(monthly!J136-monthly!J135)/monthly!J135</f>
        <v>2.9889378950342358E-2</v>
      </c>
      <c r="L136" s="6">
        <f>(monthly!K136-monthly!K135)/monthly!K135</f>
        <v>-5.9642147117295657E-3</v>
      </c>
      <c r="M136" s="6">
        <f>(monthly!L136-monthly!L135)/monthly!L135</f>
        <v>5.7661636609004658E-3</v>
      </c>
      <c r="N136" s="6">
        <f>(monthly!M136-monthly!M135)/monthly!M135</f>
        <v>0</v>
      </c>
      <c r="O136" s="6">
        <f>(monthly!N136-monthly!N135)/monthly!N135</f>
        <v>2.5374855824682845E-2</v>
      </c>
      <c r="P136" s="6">
        <f>(monthly!O136-monthly!O135)/monthly!O135</f>
        <v>1.7320130083677422E-3</v>
      </c>
      <c r="Q136" s="6">
        <f>(monthly!P136-monthly!P135)/monthly!P135</f>
        <v>0.33006535947712418</v>
      </c>
      <c r="R136" s="6">
        <f>(monthly!Q136-monthly!Q135)/monthly!Q135</f>
        <v>-1.6827934371056591E-3</v>
      </c>
      <c r="S136" s="6">
        <f>(monthly!R136-monthly!R135)/monthly!R135</f>
        <v>-5.224660397074264E-3</v>
      </c>
      <c r="T136" s="6">
        <f>(monthly!S136-monthly!S135)/monthly!S135</f>
        <v>7.0422535211270277E-4</v>
      </c>
      <c r="U136" s="6">
        <f>(monthly!T136-monthly!T135)/monthly!T135</f>
        <v>-3.5478372371872242E-3</v>
      </c>
      <c r="V136" s="6">
        <f>(monthly!U136-monthly!U135)/monthly!U135</f>
        <v>-8.3428571428571883E-3</v>
      </c>
      <c r="W136" s="6">
        <f>(monthly!V136-monthly!V135)/monthly!V135</f>
        <v>-4.0509259259259422E-3</v>
      </c>
      <c r="X136" s="6">
        <f>(monthly!W136-monthly!W135)/monthly!W135</f>
        <v>-2.8534370946822277E-2</v>
      </c>
      <c r="Y136" s="6">
        <f>(monthly!X136-monthly!X135)/monthly!X135</f>
        <v>-2.1468568841056586E-2</v>
      </c>
      <c r="Z136" s="6">
        <f>(monthly!Y136-monthly!Y135)/monthly!Y135</f>
        <v>1.7199415868894941E-2</v>
      </c>
      <c r="AA136">
        <v>1</v>
      </c>
    </row>
    <row r="137" spans="1:27" x14ac:dyDescent="0.6">
      <c r="A137" s="3">
        <v>38808</v>
      </c>
      <c r="B137" s="1">
        <f t="shared" si="4"/>
        <v>2006</v>
      </c>
      <c r="C137" s="1">
        <v>2</v>
      </c>
      <c r="D137" s="1">
        <f t="shared" si="5"/>
        <v>4</v>
      </c>
      <c r="E137" s="6">
        <f>(monthly!E137-monthly!E136)/monthly!E136</f>
        <v>-2.7487066071640139E-2</v>
      </c>
      <c r="F137" s="6">
        <f>(monthly!F137-monthly!F136)/monthly!F136</f>
        <v>-1.7311720559930688E-2</v>
      </c>
      <c r="G137" s="6">
        <f>(monthly!G137-monthly!G136)/monthly!G136</f>
        <v>5.5395524041657431E-3</v>
      </c>
      <c r="H137" s="6">
        <f>(monthly!H137-monthly!H136)/monthly!H136</f>
        <v>0</v>
      </c>
      <c r="I137" s="6">
        <f>(monthly!I137-monthly!I136)/monthly!I136</f>
        <v>4.3792319767578476E-2</v>
      </c>
      <c r="J137" s="6">
        <f>(archive!B138-archive!B137)/archive!B137</f>
        <v>1.41935483870967E-2</v>
      </c>
      <c r="K137" s="6">
        <f>(monthly!J137-monthly!J136)/monthly!J136</f>
        <v>0.24997112484861042</v>
      </c>
      <c r="L137" s="6">
        <f>(monthly!K137-monthly!K136)/monthly!K136</f>
        <v>-7.9999999999999724E-3</v>
      </c>
      <c r="M137" s="6">
        <f>(monthly!L137-monthly!L136)/monthly!L136</f>
        <v>4.3811498739530332E-3</v>
      </c>
      <c r="N137" s="6">
        <f>(monthly!M137-monthly!M136)/monthly!M136</f>
        <v>0</v>
      </c>
      <c r="O137" s="6">
        <f>(monthly!N137-monthly!N136)/monthly!N136</f>
        <v>-1.6872890888638917E-2</v>
      </c>
      <c r="P137" s="6">
        <f>(monthly!O137-monthly!O136)/monthly!O136</f>
        <v>2.4231790591805768E-3</v>
      </c>
      <c r="Q137" s="6">
        <f>(monthly!P137-monthly!P136)/monthly!P136</f>
        <v>5.4054054054054057E-2</v>
      </c>
      <c r="R137" s="6">
        <f>(monthly!Q137-monthly!Q136)/monthly!Q136</f>
        <v>9.8328416912498101E-4</v>
      </c>
      <c r="S137" s="6">
        <f>(monthly!R137-monthly!R136)/monthly!R136</f>
        <v>3.5014005602246372E-4</v>
      </c>
      <c r="T137" s="6">
        <f>(monthly!S137-monthly!S136)/monthly!S136</f>
        <v>1.4074595355382398E-3</v>
      </c>
      <c r="U137" s="6">
        <f>(monthly!T137-monthly!T136)/monthly!T136</f>
        <v>-6.3252216407173227E-4</v>
      </c>
      <c r="V137" s="6">
        <f>(monthly!U137-monthly!U136)/monthly!U136</f>
        <v>-4.0451769044600565E-2</v>
      </c>
      <c r="W137" s="6">
        <f>(monthly!V137-monthly!V136)/monthly!V136</f>
        <v>-6.3141584350184091E-2</v>
      </c>
      <c r="X137" s="6">
        <f>(monthly!W137-monthly!W136)/monthly!W136</f>
        <v>3.2042723631508709E-2</v>
      </c>
      <c r="Y137" s="6">
        <f>(monthly!X137-monthly!X136)/monthly!X136</f>
        <v>8.7600103762830714E-2</v>
      </c>
      <c r="Z137" s="6">
        <f>(monthly!Y137-monthly!Y136)/monthly!Y136</f>
        <v>0.1076726750677939</v>
      </c>
      <c r="AA137">
        <v>1</v>
      </c>
    </row>
    <row r="138" spans="1:27" x14ac:dyDescent="0.6">
      <c r="A138" s="3">
        <v>38838</v>
      </c>
      <c r="B138" s="1">
        <f t="shared" si="4"/>
        <v>2006</v>
      </c>
      <c r="C138" s="1">
        <v>2</v>
      </c>
      <c r="D138" s="1">
        <f t="shared" si="5"/>
        <v>5</v>
      </c>
      <c r="E138" s="6">
        <f>(monthly!E138-monthly!E137)/monthly!E137</f>
        <v>1.1578381606449686E-2</v>
      </c>
      <c r="F138" s="6">
        <f>(monthly!F138-monthly!F137)/monthly!F137</f>
        <v>-4.0178965725113328E-2</v>
      </c>
      <c r="G138" s="6">
        <f>(monthly!G138-monthly!G137)/monthly!G137</f>
        <v>1.0136624063463546E-3</v>
      </c>
      <c r="H138" s="6">
        <f>(monthly!H138-monthly!H137)/monthly!H137</f>
        <v>-2.1276595744680965E-2</v>
      </c>
      <c r="I138" s="6">
        <f>(monthly!I138-monthly!I137)/monthly!I137</f>
        <v>3.1310816361804196E-2</v>
      </c>
      <c r="J138" s="6">
        <f>(archive!B139-archive!B138)/archive!B138</f>
        <v>8.2697201017812427E-3</v>
      </c>
      <c r="K138" s="6">
        <f>(monthly!J138-monthly!J137)/monthly!J137</f>
        <v>0.25837464062655052</v>
      </c>
      <c r="L138" s="6">
        <f>(monthly!K138-monthly!K137)/monthly!K137</f>
        <v>-4.0322580645161862E-3</v>
      </c>
      <c r="M138" s="6">
        <f>(monthly!L138-monthly!L137)/monthly!L137</f>
        <v>2.0443895675406505E-3</v>
      </c>
      <c r="N138" s="6">
        <f>(monthly!M138-monthly!M137)/monthly!M137</f>
        <v>0</v>
      </c>
      <c r="O138" s="6">
        <f>(monthly!N138-monthly!N137)/monthly!N137</f>
        <v>-9.4965675057208362E-2</v>
      </c>
      <c r="P138" s="6">
        <f>(monthly!O138-monthly!O137)/monthly!O137</f>
        <v>2.0996454619456543E-3</v>
      </c>
      <c r="Q138" s="6">
        <f>(monthly!P138-monthly!P137)/monthly!P137</f>
        <v>-3.9627039627039624E-2</v>
      </c>
      <c r="R138" s="6">
        <f>(monthly!Q138-monthly!Q137)/monthly!Q137</f>
        <v>-4.4905978108336709E-3</v>
      </c>
      <c r="S138" s="6">
        <f>(monthly!R138-monthly!R137)/monthly!R137</f>
        <v>-8.0504025201260203E-3</v>
      </c>
      <c r="T138" s="6">
        <f>(monthly!S138-monthly!S137)/monthly!S137</f>
        <v>-2.3424689622861166E-3</v>
      </c>
      <c r="U138" s="6">
        <f>(monthly!T138-monthly!T137)/monthly!T137</f>
        <v>-3.435382540310184E-3</v>
      </c>
      <c r="V138" s="6">
        <f>(monthly!U138-monthly!U137)/monthly!U137</f>
        <v>1.0449195291856717E-2</v>
      </c>
      <c r="W138" s="6">
        <f>(monthly!V138-monthly!V137)/monthly!V137</f>
        <v>8.6830680173661714E-3</v>
      </c>
      <c r="X138" s="6">
        <f>(monthly!W138-monthly!W137)/monthly!W137</f>
        <v>-4.7865459249676598E-2</v>
      </c>
      <c r="Y138" s="6">
        <f>(monthly!X138-monthly!X137)/monthly!X137</f>
        <v>-4.8713308350968106E-2</v>
      </c>
      <c r="Z138" s="6">
        <f>(monthly!Y138-monthly!Y137)/monthly!Y137</f>
        <v>2.0161290322580728E-2</v>
      </c>
      <c r="AA138">
        <v>1</v>
      </c>
    </row>
    <row r="139" spans="1:27" x14ac:dyDescent="0.6">
      <c r="A139" s="3">
        <v>38869</v>
      </c>
      <c r="B139" s="1">
        <f t="shared" si="4"/>
        <v>2006</v>
      </c>
      <c r="C139" s="1">
        <v>2</v>
      </c>
      <c r="D139" s="1">
        <f t="shared" si="5"/>
        <v>6</v>
      </c>
      <c r="E139" s="6">
        <f>(monthly!E139-monthly!E138)/monthly!E138</f>
        <v>9.3701590660067256E-3</v>
      </c>
      <c r="F139" s="6">
        <f>(monthly!F139-monthly!F138)/monthly!F138</f>
        <v>1.0707822522878867E-2</v>
      </c>
      <c r="G139" s="6">
        <f>(monthly!G139-monthly!G138)/monthly!G138</f>
        <v>5.6061873523240331E-3</v>
      </c>
      <c r="H139" s="6">
        <f>(monthly!H139-monthly!H138)/monthly!H138</f>
        <v>0</v>
      </c>
      <c r="I139" s="6">
        <f>(monthly!I139-monthly!I138)/monthly!I138</f>
        <v>1.0257917074763031E-2</v>
      </c>
      <c r="J139" s="6">
        <f>(archive!B140-archive!B139)/archive!B139</f>
        <v>6.3091482649842269E-3</v>
      </c>
      <c r="K139" s="6">
        <f>(monthly!J139-monthly!J138)/monthly!J138</f>
        <v>-0.10378433806581509</v>
      </c>
      <c r="L139" s="6">
        <f>(monthly!K139-monthly!K138)/monthly!K138</f>
        <v>-2.0242914979757371E-3</v>
      </c>
      <c r="M139" s="6">
        <f>(monthly!L139-monthly!L138)/monthly!L138</f>
        <v>3.7572341908312101E-3</v>
      </c>
      <c r="N139" s="6">
        <f>(monthly!M139-monthly!M138)/monthly!M138</f>
        <v>0</v>
      </c>
      <c r="O139" s="6">
        <f>(monthly!N139-monthly!N138)/monthly!N138</f>
        <v>7.3324905183312417E-2</v>
      </c>
      <c r="P139" s="6">
        <f>(monthly!O139-monthly!O138)/monthly!O138</f>
        <v>1.9572577040241436E-4</v>
      </c>
      <c r="Q139" s="6">
        <f>(monthly!P139-monthly!P138)/monthly!P138</f>
        <v>6.3106796116504854E-2</v>
      </c>
      <c r="R139" s="6">
        <f>(monthly!Q139-monthly!Q138)/monthly!Q138</f>
        <v>-7.0482097547218999E-4</v>
      </c>
      <c r="S139" s="6">
        <f>(monthly!R139-monthly!R138)/monthly!R138</f>
        <v>9.8800282286521223E-3</v>
      </c>
      <c r="T139" s="6">
        <f>(monthly!S139-monthly!S138)/monthly!S138</f>
        <v>-7.5135008217891586E-3</v>
      </c>
      <c r="U139" s="6">
        <f>(monthly!T139-monthly!T138)/monthly!T138</f>
        <v>1.0449857557600636E-2</v>
      </c>
      <c r="V139" s="6">
        <f>(monthly!U139-monthly!U138)/monthly!U138</f>
        <v>2.04445501010341E-2</v>
      </c>
      <c r="W139" s="6">
        <f>(monthly!V139-monthly!V138)/monthly!V138</f>
        <v>3.012912482065995E-2</v>
      </c>
      <c r="X139" s="6">
        <f>(monthly!W139-monthly!W138)/monthly!W138</f>
        <v>4.7554347826086904E-2</v>
      </c>
      <c r="Y139" s="6">
        <f>(monthly!X139-monthly!X138)/monthly!X138</f>
        <v>1.4665803526561553E-2</v>
      </c>
      <c r="Z139" s="6">
        <f>(monthly!Y139-monthly!Y138)/monthly!Y138</f>
        <v>1.5527950310558925E-3</v>
      </c>
      <c r="AA139">
        <v>1</v>
      </c>
    </row>
    <row r="140" spans="1:27" x14ac:dyDescent="0.6">
      <c r="A140" s="3">
        <v>38899</v>
      </c>
      <c r="B140" s="1">
        <f t="shared" si="4"/>
        <v>2006</v>
      </c>
      <c r="C140" s="1">
        <v>3</v>
      </c>
      <c r="D140" s="1">
        <f t="shared" si="5"/>
        <v>7</v>
      </c>
      <c r="E140" s="6">
        <f>(monthly!E140-monthly!E139)/monthly!E139</f>
        <v>-2.4777746584315929E-2</v>
      </c>
      <c r="F140" s="6">
        <f>(monthly!F140-monthly!F139)/monthly!F139</f>
        <v>1.48184042571844E-3</v>
      </c>
      <c r="G140" s="6">
        <f>(monthly!G140-monthly!G139)/monthly!G139</f>
        <v>6.1003196100464481E-3</v>
      </c>
      <c r="H140" s="6">
        <f>(monthly!H140-monthly!H139)/monthly!H139</f>
        <v>2.1739130434782726E-2</v>
      </c>
      <c r="I140" s="6">
        <f>(monthly!I140-monthly!I139)/monthly!I139</f>
        <v>4.8920314630851759E-2</v>
      </c>
      <c r="J140" s="6">
        <f>(archive!B141-archive!B140)/archive!B140</f>
        <v>-6.2695924764886719E-4</v>
      </c>
      <c r="K140" s="6">
        <f>(monthly!J140-monthly!J139)/monthly!J139</f>
        <v>6.9774501703816466E-2</v>
      </c>
      <c r="L140" s="6">
        <f>(monthly!K140-monthly!K139)/monthly!K139</f>
        <v>-4.0567951318457559E-3</v>
      </c>
      <c r="M140" s="6">
        <f>(monthly!L140-monthly!L139)/monthly!L139</f>
        <v>2.9985610931666288E-3</v>
      </c>
      <c r="N140" s="6">
        <f>(monthly!M140-monthly!M139)/monthly!M139</f>
        <v>0</v>
      </c>
      <c r="O140" s="6">
        <f>(monthly!N140-monthly!N139)/monthly!N139</f>
        <v>-2.3557126030624596E-3</v>
      </c>
      <c r="P140" s="6">
        <f>(monthly!O140-monthly!O139)/monthly!O139</f>
        <v>-1.0906218141789549E-3</v>
      </c>
      <c r="Q140" s="6">
        <f>(monthly!P140-monthly!P139)/monthly!P139</f>
        <v>0.27168949771689499</v>
      </c>
      <c r="R140" s="6">
        <f>(monthly!Q140-monthly!Q139)/monthly!Q139</f>
        <v>1.1426153195091018E-2</v>
      </c>
      <c r="S140" s="6">
        <f>(monthly!R140-monthly!R139)/monthly!R139</f>
        <v>5.2410901467504741E-3</v>
      </c>
      <c r="T140" s="6">
        <f>(monthly!S140-monthly!S139)/monthly!S139</f>
        <v>1.5850484977525302E-2</v>
      </c>
      <c r="U140" s="6">
        <f>(monthly!T140-monthly!T139)/monthly!T139</f>
        <v>-6.2537877492240693E-3</v>
      </c>
      <c r="V140" s="6">
        <f>(monthly!U140-monthly!U139)/monthly!U139</f>
        <v>-1.3511939429237002E-2</v>
      </c>
      <c r="W140" s="6">
        <f>(monthly!V140-monthly!V139)/monthly!V139</f>
        <v>-1.3330680461599576E-2</v>
      </c>
      <c r="X140" s="6">
        <f>(monthly!W140-monthly!W139)/monthly!W139</f>
        <v>-4.9286640726329427E-2</v>
      </c>
      <c r="Y140" s="6">
        <f>(monthly!X140-monthly!X139)/monthly!X139</f>
        <v>-3.1748885504309855E-2</v>
      </c>
      <c r="Z140" s="6">
        <f>(monthly!Y140-monthly!Y139)/monthly!Y139</f>
        <v>4.876673713883007E-2</v>
      </c>
      <c r="AA140">
        <v>1</v>
      </c>
    </row>
    <row r="141" spans="1:27" x14ac:dyDescent="0.6">
      <c r="A141" s="3">
        <v>38930</v>
      </c>
      <c r="B141" s="1">
        <f t="shared" si="4"/>
        <v>2006</v>
      </c>
      <c r="C141" s="1">
        <v>3</v>
      </c>
      <c r="D141" s="1">
        <f t="shared" si="5"/>
        <v>8</v>
      </c>
      <c r="E141" s="6">
        <f>(monthly!E141-monthly!E140)/monthly!E140</f>
        <v>4.5819949190234353E-3</v>
      </c>
      <c r="F141" s="6">
        <f>(monthly!F141-monthly!F140)/monthly!F140</f>
        <v>-9.8702220021248798E-3</v>
      </c>
      <c r="G141" s="6">
        <f>(monthly!G141-monthly!G140)/monthly!G140</f>
        <v>4.5547513018756505E-3</v>
      </c>
      <c r="H141" s="6">
        <f>(monthly!H141-monthly!H140)/monthly!H140</f>
        <v>0</v>
      </c>
      <c r="I141" s="6">
        <f>(monthly!I141-monthly!I140)/monthly!I140</f>
        <v>2.1566331875035858E-3</v>
      </c>
      <c r="J141" s="6">
        <f>(archive!B142-archive!B141)/archive!B141</f>
        <v>2.5094102885822186E-3</v>
      </c>
      <c r="K141" s="6">
        <f>(monthly!J141-monthly!J140)/monthly!J140</f>
        <v>-4.7223155215506988E-3</v>
      </c>
      <c r="L141" s="6">
        <f>(monthly!K141-monthly!K140)/monthly!K140</f>
        <v>-2.0366598778004362E-3</v>
      </c>
      <c r="M141" s="6">
        <f>(monthly!L141-monthly!L140)/monthly!L140</f>
        <v>2.3074067757501582E-3</v>
      </c>
      <c r="N141" s="6">
        <f>(monthly!M141-monthly!M140)/monthly!M140</f>
        <v>0</v>
      </c>
      <c r="O141" s="6">
        <f>(monthly!N141-monthly!N140)/monthly!N140</f>
        <v>-3.1877213695395548E-2</v>
      </c>
      <c r="P141" s="6">
        <f>(monthly!O141-monthly!O140)/monthly!O140</f>
        <v>-4.7248879474650616E-6</v>
      </c>
      <c r="Q141" s="6">
        <f>(monthly!P141-monthly!P140)/monthly!P140</f>
        <v>-0.11490125673249552</v>
      </c>
      <c r="R141" s="6">
        <f>(monthly!Q141-monthly!Q140)/monthly!Q140</f>
        <v>-3.3472803347281603E-3</v>
      </c>
      <c r="S141" s="6">
        <f>(monthly!R141-monthly!R140)/monthly!R140</f>
        <v>3.4758428919013356E-3</v>
      </c>
      <c r="T141" s="6">
        <f>(monthly!S141-monthly!S140)/monthly!S140</f>
        <v>-8.1509082440613494E-3</v>
      </c>
      <c r="U141" s="6">
        <f>(monthly!T141-monthly!T140)/monthly!T140</f>
        <v>6.9864636688809646E-3</v>
      </c>
      <c r="V141" s="6">
        <f>(monthly!U141-monthly!U140)/monthly!U140</f>
        <v>2.2788995158814582E-2</v>
      </c>
      <c r="W141" s="6">
        <f>(monthly!V141-monthly!V140)/monthly!V140</f>
        <v>1.9963702359346538E-2</v>
      </c>
      <c r="X141" s="6">
        <f>(monthly!W141-monthly!W140)/monthly!W140</f>
        <v>5.1841746248294664E-2</v>
      </c>
      <c r="Y141" s="6">
        <f>(monthly!X141-monthly!X140)/monthly!X140</f>
        <v>2.7120126890597625E-2</v>
      </c>
      <c r="Z141" s="6">
        <f>(monthly!Y141-monthly!Y140)/monthly!Y140</f>
        <v>-1.8411503830130231E-2</v>
      </c>
      <c r="AA141">
        <v>0</v>
      </c>
    </row>
    <row r="142" spans="1:27" x14ac:dyDescent="0.6">
      <c r="A142" s="3">
        <v>38961</v>
      </c>
      <c r="B142" s="1">
        <f t="shared" si="4"/>
        <v>2006</v>
      </c>
      <c r="C142" s="1">
        <v>3</v>
      </c>
      <c r="D142" s="1">
        <f t="shared" si="5"/>
        <v>9</v>
      </c>
      <c r="E142" s="6">
        <f>(monthly!E142-monthly!E141)/monthly!E141</f>
        <v>4.0636738553678844E-2</v>
      </c>
      <c r="F142" s="6">
        <f>(monthly!F142-monthly!F141)/monthly!F141</f>
        <v>6.5762943984516336E-3</v>
      </c>
      <c r="G142" s="6">
        <f>(monthly!G142-monthly!G141)/monthly!G141</f>
        <v>3.942067491661037E-3</v>
      </c>
      <c r="H142" s="6">
        <f>(monthly!H142-monthly!H141)/monthly!H141</f>
        <v>-4.2553191489361736E-2</v>
      </c>
      <c r="I142" s="6">
        <f>(monthly!I142-monthly!I141)/monthly!I141</f>
        <v>1.5658304640107962E-3</v>
      </c>
      <c r="J142" s="6">
        <f>(archive!B143-archive!B142)/archive!B142</f>
        <v>-1.8773466833541926E-2</v>
      </c>
      <c r="K142" s="6">
        <f>(monthly!J142-monthly!J141)/monthly!J141</f>
        <v>-8.7912802388921546E-3</v>
      </c>
      <c r="L142" s="6">
        <f>(monthly!K142-monthly!K141)/monthly!K141</f>
        <v>6.1224489795917783E-3</v>
      </c>
      <c r="M142" s="6">
        <f>(monthly!L142-monthly!L141)/monthly!L141</f>
        <v>2.7324865627722321E-3</v>
      </c>
      <c r="N142" s="6">
        <f>(monthly!M142-monthly!M141)/monthly!M141</f>
        <v>0</v>
      </c>
      <c r="O142" s="6">
        <f>(monthly!N142-monthly!N141)/monthly!N141</f>
        <v>4.1463414634146413E-2</v>
      </c>
      <c r="P142" s="6">
        <f>(monthly!O142-monthly!O141)/monthly!O141</f>
        <v>-6.3241106719029096E-6</v>
      </c>
      <c r="Q142" s="6">
        <f>(monthly!P142-monthly!P141)/monthly!P141</f>
        <v>-0.21501014198782961</v>
      </c>
      <c r="R142" s="6">
        <f>(monthly!Q142-monthly!Q141)/monthly!Q141</f>
        <v>-2.2390148334732241E-3</v>
      </c>
      <c r="S142" s="6">
        <f>(monthly!R142-monthly!R141)/monthly!R141</f>
        <v>-1.1084170419120203E-2</v>
      </c>
      <c r="T142" s="6">
        <f>(monthly!S142-monthly!S141)/monthly!S141</f>
        <v>3.7567504108944956E-3</v>
      </c>
      <c r="U142" s="6">
        <f>(monthly!T142-monthly!T141)/monthly!T141</f>
        <v>-8.8650044621363267E-3</v>
      </c>
      <c r="V142" s="6">
        <f>(monthly!U142-monthly!U141)/monthly!U141</f>
        <v>-7.2731470791966013E-3</v>
      </c>
      <c r="W142" s="6">
        <f>(monthly!V142-monthly!V141)/monthly!V141</f>
        <v>-1.5025701858442033E-2</v>
      </c>
      <c r="X142" s="6">
        <f>(monthly!W142-monthly!W141)/monthly!W141</f>
        <v>2.0752269779507154E-2</v>
      </c>
      <c r="Y142" s="6">
        <f>(monthly!X142-monthly!X141)/monthly!X141</f>
        <v>3.1368518035144247E-2</v>
      </c>
      <c r="Z142" s="6">
        <f>(monthly!Y142-monthly!Y141)/monthly!Y141</f>
        <v>-0.12650602409638564</v>
      </c>
      <c r="AA142">
        <v>0</v>
      </c>
    </row>
    <row r="143" spans="1:27" x14ac:dyDescent="0.6">
      <c r="A143" s="3">
        <v>38991</v>
      </c>
      <c r="B143" s="1">
        <f t="shared" si="4"/>
        <v>2006</v>
      </c>
      <c r="C143" s="1">
        <v>4</v>
      </c>
      <c r="D143" s="1">
        <f t="shared" si="5"/>
        <v>10</v>
      </c>
      <c r="E143" s="6">
        <f>(monthly!E143-monthly!E142)/monthly!E142</f>
        <v>-4.5844654134234102E-2</v>
      </c>
      <c r="F143" s="6">
        <f>(monthly!F143-monthly!F142)/monthly!F142</f>
        <v>8.6236834622218598E-3</v>
      </c>
      <c r="G143" s="6">
        <f>(monthly!G143-monthly!G142)/monthly!G142</f>
        <v>7.1052555878375907E-3</v>
      </c>
      <c r="H143" s="6">
        <f>(monthly!H143-monthly!H142)/monthly!H142</f>
        <v>-2.2222222222222143E-2</v>
      </c>
      <c r="I143" s="6">
        <f>(monthly!I143-monthly!I142)/monthly!I142</f>
        <v>-1.8089399284615133E-3</v>
      </c>
      <c r="J143" s="6">
        <f>(archive!B144-archive!B143)/archive!B143</f>
        <v>-5.7397959183673828E-3</v>
      </c>
      <c r="K143" s="6">
        <f>(monthly!J143-monthly!J142)/monthly!J142</f>
        <v>-1.6429179299200434E-2</v>
      </c>
      <c r="L143" s="6">
        <f>(monthly!K143-monthly!K142)/monthly!K142</f>
        <v>4.0567951318458998E-3</v>
      </c>
      <c r="M143" s="6">
        <f>(monthly!L143-monthly!L142)/monthly!L142</f>
        <v>2.1660577748496643E-3</v>
      </c>
      <c r="N143" s="6">
        <f>(monthly!M143-monthly!M142)/monthly!M142</f>
        <v>0</v>
      </c>
      <c r="O143" s="6">
        <f>(monthly!N143-monthly!N142)/monthly!N142</f>
        <v>9.6018735362997515E-2</v>
      </c>
      <c r="P143" s="6">
        <f>(monthly!O143-monthly!O142)/monthly!O142</f>
        <v>4.1012480529608615E-4</v>
      </c>
      <c r="Q143" s="6">
        <f>(monthly!P143-monthly!P142)/monthly!P142</f>
        <v>2.8423772609819122E-2</v>
      </c>
      <c r="R143" s="6">
        <f>(monthly!Q143-monthly!Q142)/monthly!Q142</f>
        <v>3.2258064516129592E-3</v>
      </c>
      <c r="S143" s="6">
        <f>(monthly!R143-monthly!R142)/monthly!R142</f>
        <v>-5.9544658493870996E-3</v>
      </c>
      <c r="T143" s="6">
        <f>(monthly!S143-monthly!S142)/monthly!S142</f>
        <v>9.3567251461987976E-3</v>
      </c>
      <c r="U143" s="6">
        <f>(monthly!T143-monthly!T142)/monthly!T142</f>
        <v>-9.1507537405466337E-3</v>
      </c>
      <c r="V143" s="6">
        <f>(monthly!U143-monthly!U142)/monthly!U142</f>
        <v>4.186533317827648E-3</v>
      </c>
      <c r="W143" s="6">
        <f>(monthly!V143-monthly!V142)/monthly!V142</f>
        <v>9.6346848655157937E-3</v>
      </c>
      <c r="X143" s="6">
        <f>(monthly!W143-monthly!W142)/monthly!W142</f>
        <v>-3.176620076238882E-2</v>
      </c>
      <c r="Y143" s="6">
        <f>(monthly!X143-monthly!X142)/monthly!X142</f>
        <v>-3.5611051829803272E-2</v>
      </c>
      <c r="Z143" s="6">
        <f>(monthly!Y143-monthly!Y142)/monthly!Y142</f>
        <v>-7.6959247648902773E-2</v>
      </c>
      <c r="AA143">
        <v>0</v>
      </c>
    </row>
    <row r="144" spans="1:27" x14ac:dyDescent="0.6">
      <c r="A144" s="3">
        <v>39022</v>
      </c>
      <c r="B144" s="1">
        <f t="shared" si="4"/>
        <v>2006</v>
      </c>
      <c r="C144" s="1">
        <v>4</v>
      </c>
      <c r="D144" s="1">
        <f t="shared" si="5"/>
        <v>11</v>
      </c>
      <c r="E144" s="6">
        <f>(monthly!E144-monthly!E143)/monthly!E143</f>
        <v>2.5620613855766503E-2</v>
      </c>
      <c r="F144" s="6">
        <f>(monthly!F144-monthly!F143)/monthly!F143</f>
        <v>-1.7351553041237956E-2</v>
      </c>
      <c r="G144" s="6">
        <f>(monthly!G144-monthly!G143)/monthly!G143</f>
        <v>5.0699800057126534E-3</v>
      </c>
      <c r="H144" s="6">
        <f>(monthly!H144-monthly!H143)/monthly!H143</f>
        <v>2.2727272727272645E-2</v>
      </c>
      <c r="I144" s="6">
        <f>(monthly!I144-monthly!I143)/monthly!I143</f>
        <v>9.63509635101571E-5</v>
      </c>
      <c r="J144" s="6">
        <f>(archive!B145-archive!B144)/archive!B144</f>
        <v>3.2071840923669015E-3</v>
      </c>
      <c r="K144" s="6">
        <f>(monthly!J144-monthly!J143)/monthly!J143</f>
        <v>-6.2436720564074101E-2</v>
      </c>
      <c r="L144" s="6">
        <f>(monthly!K144-monthly!K143)/monthly!K143</f>
        <v>2.0202020202020488E-3</v>
      </c>
      <c r="M144" s="6">
        <f>(monthly!L144-monthly!L143)/monthly!L143</f>
        <v>4.4123945457625168E-3</v>
      </c>
      <c r="N144" s="6">
        <f>(monthly!M144-monthly!M143)/monthly!M143</f>
        <v>0</v>
      </c>
      <c r="O144" s="6">
        <f>(monthly!N144-monthly!N143)/monthly!N143</f>
        <v>-1.6025641025641028E-2</v>
      </c>
      <c r="P144" s="6">
        <f>(monthly!O144-monthly!O143)/monthly!O143</f>
        <v>6.6993982894009271E-4</v>
      </c>
      <c r="Q144" s="6">
        <f>(monthly!P144-monthly!P143)/monthly!P143</f>
        <v>7.5376884422110546E-2</v>
      </c>
      <c r="R144" s="6">
        <f>(monthly!Q144-monthly!Q143)/monthly!Q143</f>
        <v>-6.7104711309940437E-3</v>
      </c>
      <c r="S144" s="6">
        <f>(monthly!R144-monthly!R143)/monthly!R143</f>
        <v>-1.5503875968992168E-2</v>
      </c>
      <c r="T144" s="6">
        <f>(monthly!S144-monthly!S143)/monthly!S143</f>
        <v>-9.2699884125142871E-4</v>
      </c>
      <c r="U144" s="6">
        <f>(monthly!T144-monthly!T143)/monthly!T143</f>
        <v>-8.8528113731458549E-3</v>
      </c>
      <c r="V144" s="6">
        <f>(monthly!U144-monthly!U143)/monthly!U143</f>
        <v>7.9907353792705495E-3</v>
      </c>
      <c r="W144" s="6">
        <f>(monthly!V144-monthly!V143)/monthly!V143</f>
        <v>1.5904572564612411E-2</v>
      </c>
      <c r="X144" s="6">
        <f>(monthly!W144-monthly!W143)/monthly!W143</f>
        <v>-3.5433070866141794E-2</v>
      </c>
      <c r="Y144" s="6">
        <f>(monthly!X144-monthly!X143)/monthly!X143</f>
        <v>-4.4179357819793673E-2</v>
      </c>
      <c r="Z144" s="6">
        <f>(monthly!Y144-monthly!Y143)/monthly!Y143</f>
        <v>3.2263542197316646E-3</v>
      </c>
      <c r="AA144">
        <v>1</v>
      </c>
    </row>
    <row r="145" spans="1:27" x14ac:dyDescent="0.6">
      <c r="A145" s="3">
        <v>39052</v>
      </c>
      <c r="B145" s="1">
        <f t="shared" si="4"/>
        <v>2006</v>
      </c>
      <c r="C145" s="1">
        <v>4</v>
      </c>
      <c r="D145" s="1">
        <f t="shared" si="5"/>
        <v>12</v>
      </c>
      <c r="E145" s="6">
        <f>(monthly!E145-monthly!E144)/monthly!E144</f>
        <v>2.6833094540756147E-2</v>
      </c>
      <c r="F145" s="6">
        <f>(monthly!F145-monthly!F144)/monthly!F144</f>
        <v>-1.7550275239144895E-2</v>
      </c>
      <c r="G145" s="6">
        <f>(monthly!G145-monthly!G144)/monthly!G144</f>
        <v>6.0959147424511032E-3</v>
      </c>
      <c r="H145" s="6">
        <f>(monthly!H145-monthly!H144)/monthly!H144</f>
        <v>-2.2222222222222143E-2</v>
      </c>
      <c r="I145" s="6">
        <f>(monthly!I145-monthly!I144)/monthly!I144</f>
        <v>-1.4492248594340337E-3</v>
      </c>
      <c r="J145" s="6">
        <f>(archive!B146-archive!B145)/archive!B145</f>
        <v>3.19693094629156E-3</v>
      </c>
      <c r="K145" s="6">
        <f>(monthly!J145-monthly!J144)/monthly!J144</f>
        <v>-4.9552870922459226E-2</v>
      </c>
      <c r="L145" s="6">
        <f>(monthly!K145-monthly!K144)/monthly!K144</f>
        <v>0</v>
      </c>
      <c r="M145" s="6">
        <f>(monthly!L145-monthly!L144)/monthly!L144</f>
        <v>8.3298625572678052E-3</v>
      </c>
      <c r="N145" s="6">
        <f>(monthly!M145-monthly!M144)/monthly!M144</f>
        <v>0</v>
      </c>
      <c r="O145" s="6">
        <f>(monthly!N145-monthly!N144)/monthly!N144</f>
        <v>-4.3431053203039248E-3</v>
      </c>
      <c r="P145" s="6">
        <f>(monthly!O145-monthly!O144)/monthly!O144</f>
        <v>3.2675823158445068E-5</v>
      </c>
      <c r="Q145" s="6">
        <f>(monthly!P145-monthly!P144)/monthly!P144</f>
        <v>-0.17523364485981308</v>
      </c>
      <c r="R145" s="6">
        <f>(monthly!Q145-monthly!Q144)/monthly!Q144</f>
        <v>-9.8522167487675137E-4</v>
      </c>
      <c r="S145" s="6">
        <f>(monthly!R145-monthly!R144)/monthly!R144</f>
        <v>-3.5790980672870945E-3</v>
      </c>
      <c r="T145" s="6">
        <f>(monthly!S145-monthly!S144)/monthly!S144</f>
        <v>9.2785896543723378E-4</v>
      </c>
      <c r="U145" s="6">
        <f>(monthly!T145-monthly!T144)/monthly!T144</f>
        <v>-2.7369336199569456E-3</v>
      </c>
      <c r="V145" s="6">
        <f>(monthly!U145-monthly!U144)/monthly!U144</f>
        <v>-7.0082720588235227E-3</v>
      </c>
      <c r="W145" s="6">
        <f>(monthly!V145-monthly!V144)/monthly!V144</f>
        <v>-9.7847358121339067E-4</v>
      </c>
      <c r="X145" s="6">
        <f>(monthly!W145-monthly!W144)/monthly!W144</f>
        <v>6.802721088435471E-3</v>
      </c>
      <c r="Y145" s="6">
        <f>(monthly!X145-monthly!X144)/monthly!X144</f>
        <v>6.8027210884356176E-3</v>
      </c>
      <c r="Z145" s="6">
        <f>(monthly!Y145-monthly!Y144)/monthly!Y144</f>
        <v>4.8747461069735994E-2</v>
      </c>
      <c r="AA145">
        <v>1</v>
      </c>
    </row>
    <row r="146" spans="1:27" x14ac:dyDescent="0.6">
      <c r="A146" s="3">
        <v>39083</v>
      </c>
      <c r="B146" s="1">
        <f t="shared" si="4"/>
        <v>2007</v>
      </c>
      <c r="C146" s="1">
        <v>1</v>
      </c>
      <c r="D146" s="1">
        <f t="shared" si="5"/>
        <v>1</v>
      </c>
      <c r="E146" s="6">
        <f>(monthly!E146-monthly!E145)/monthly!E145</f>
        <v>-2.2811456653893409E-2</v>
      </c>
      <c r="F146" s="6">
        <f>(monthly!F146-monthly!F145)/monthly!F145</f>
        <v>1.7095157237575657E-2</v>
      </c>
      <c r="G146" s="6">
        <f>(monthly!G146-monthly!G145)/monthly!G145</f>
        <v>5.3810519179707875E-3</v>
      </c>
      <c r="H146" s="6">
        <f>(monthly!H146-monthly!H145)/monthly!H145</f>
        <v>4.5454545454545289E-2</v>
      </c>
      <c r="I146" s="6">
        <f>(monthly!I146-monthly!I145)/monthly!I145</f>
        <v>1.9706860450796867E-3</v>
      </c>
      <c r="J146" s="6">
        <f>(archive!B147-archive!B146)/archive!B146</f>
        <v>-3.1867431485022306E-3</v>
      </c>
      <c r="K146" s="6">
        <f>(monthly!J146-monthly!J145)/monthly!J145</f>
        <v>-0.14842638543288897</v>
      </c>
      <c r="L146" s="6">
        <f>(monthly!K146-monthly!K145)/monthly!K145</f>
        <v>-4.0322580645161862E-3</v>
      </c>
      <c r="M146" s="6">
        <f>(monthly!L146-monthly!L145)/monthly!L145</f>
        <v>3.166735508742836E-3</v>
      </c>
      <c r="N146" s="6">
        <f>(monthly!M146-monthly!M145)/monthly!M145</f>
        <v>9.506726457399102E-2</v>
      </c>
      <c r="O146" s="6">
        <f>(monthly!N146-monthly!N145)/monthly!N145</f>
        <v>5.6706652126499481E-2</v>
      </c>
      <c r="P146" s="6">
        <f>(monthly!O146-monthly!O145)/monthly!O145</f>
        <v>0</v>
      </c>
      <c r="Q146" s="6">
        <f>(monthly!P146-monthly!P145)/monthly!P145</f>
        <v>0.48725212464589235</v>
      </c>
      <c r="R146" s="6">
        <f>(monthly!Q146-monthly!Q145)/monthly!Q145</f>
        <v>-7.4668920822767134E-3</v>
      </c>
      <c r="S146" s="6">
        <f>(monthly!R146-monthly!R145)/monthly!R145</f>
        <v>-1.5445402298850565E-2</v>
      </c>
      <c r="T146" s="6">
        <f>(monthly!S146-monthly!S145)/monthly!S145</f>
        <v>-2.5492468134414702E-3</v>
      </c>
      <c r="U146" s="6">
        <f>(monthly!T146-monthly!T145)/monthly!T145</f>
        <v>-7.898780826052651E-3</v>
      </c>
      <c r="V146" s="6">
        <f>(monthly!U146-monthly!U145)/monthly!U145</f>
        <v>6.9420340159652969E-4</v>
      </c>
      <c r="W146" s="6">
        <f>(monthly!V146-monthly!V145)/monthly!V145</f>
        <v>-2.2331047992164559E-2</v>
      </c>
      <c r="X146" s="6">
        <f>(monthly!W146-monthly!W145)/monthly!W145</f>
        <v>7.5675675675675624E-2</v>
      </c>
      <c r="Y146" s="6">
        <f>(monthly!X146-monthly!X145)/monthly!X145</f>
        <v>8.645659656546105E-2</v>
      </c>
      <c r="Z146" s="6">
        <f>(monthly!Y146-monthly!Y145)/monthly!Y145</f>
        <v>-0.1202388637830859</v>
      </c>
      <c r="AA146">
        <v>0</v>
      </c>
    </row>
    <row r="147" spans="1:27" x14ac:dyDescent="0.6">
      <c r="A147" s="3">
        <v>39114</v>
      </c>
      <c r="B147" s="1">
        <f t="shared" si="4"/>
        <v>2007</v>
      </c>
      <c r="C147" s="1">
        <v>1</v>
      </c>
      <c r="D147" s="1">
        <f t="shared" si="5"/>
        <v>2</v>
      </c>
      <c r="E147" s="6">
        <f>(monthly!E147-monthly!E146)/monthly!E146</f>
        <v>5.8541031303677221E-3</v>
      </c>
      <c r="F147" s="6">
        <f>(monthly!F147-monthly!F146)/monthly!F146</f>
        <v>-4.4132795899129128E-3</v>
      </c>
      <c r="G147" s="6">
        <f>(monthly!G147-monthly!G146)/monthly!G146</f>
        <v>2.2617124394184681E-3</v>
      </c>
      <c r="H147" s="6">
        <f>(monthly!H147-monthly!H146)/monthly!H146</f>
        <v>-2.1739130434782532E-2</v>
      </c>
      <c r="I147" s="6">
        <f>(monthly!I147-monthly!I146)/monthly!I146</f>
        <v>2.0085169900783259E-3</v>
      </c>
      <c r="J147" s="6">
        <f>(archive!B148-archive!B147)/archive!B147</f>
        <v>8.3120204603579478E-3</v>
      </c>
      <c r="K147" s="6">
        <f>(monthly!J147-monthly!J146)/monthly!J146</f>
        <v>5.0636956669367654E-3</v>
      </c>
      <c r="L147" s="6">
        <f>(monthly!K147-monthly!K146)/monthly!K146</f>
        <v>-6.0728744939270683E-3</v>
      </c>
      <c r="M147" s="6">
        <f>(monthly!L147-monthly!L146)/monthly!L146</f>
        <v>6.41151327398922E-3</v>
      </c>
      <c r="N147" s="6">
        <f>(monthly!M147-monthly!M146)/monthly!M146</f>
        <v>0</v>
      </c>
      <c r="O147" s="6">
        <f>(monthly!N147-monthly!N146)/monthly!N146</f>
        <v>-5.7791537667698741E-2</v>
      </c>
      <c r="P147" s="6">
        <f>(monthly!O147-monthly!O146)/monthly!O146</f>
        <v>0</v>
      </c>
      <c r="Q147" s="6">
        <f>(monthly!P147-monthly!P146)/monthly!P146</f>
        <v>-0.30095238095238097</v>
      </c>
      <c r="R147" s="6">
        <f>(monthly!Q147-monthly!Q146)/monthly!Q146</f>
        <v>5.8197303051809304E-3</v>
      </c>
      <c r="S147" s="6">
        <f>(monthly!R147-monthly!R146)/monthly!R146</f>
        <v>2.1889821233126131E-3</v>
      </c>
      <c r="T147" s="6">
        <f>(monthly!S147-monthly!S146)/monthly!S146</f>
        <v>8.1319702602230814E-3</v>
      </c>
      <c r="U147" s="6">
        <f>(monthly!T147-monthly!T146)/monthly!T146</f>
        <v>-3.6097404658851271E-3</v>
      </c>
      <c r="V147" s="6">
        <f>(monthly!U147-monthly!U146)/monthly!U146</f>
        <v>1.9655451497282955E-2</v>
      </c>
      <c r="W147" s="6">
        <f>(monthly!V147-monthly!V146)/monthly!V146</f>
        <v>3.4662392306151153E-2</v>
      </c>
      <c r="X147" s="6">
        <f>(monthly!W147-monthly!W146)/monthly!W146</f>
        <v>-7.2864321608040211E-2</v>
      </c>
      <c r="Y147" s="6">
        <f>(monthly!X147-monthly!X146)/monthly!X146</f>
        <v>-9.0929486469964196E-2</v>
      </c>
      <c r="Z147" s="6">
        <f>(monthly!Y147-monthly!Y146)/monthly!Y146</f>
        <v>8.750687947165664E-2</v>
      </c>
      <c r="AA147">
        <v>1</v>
      </c>
    </row>
    <row r="148" spans="1:27" x14ac:dyDescent="0.6">
      <c r="A148" s="3">
        <v>39142</v>
      </c>
      <c r="B148" s="1">
        <f t="shared" si="4"/>
        <v>2007</v>
      </c>
      <c r="C148" s="1">
        <v>1</v>
      </c>
      <c r="D148" s="1">
        <f t="shared" si="5"/>
        <v>3</v>
      </c>
      <c r="E148" s="6">
        <f>(monthly!E148-monthly!E147)/monthly!E147</f>
        <v>2.7294904858158501E-2</v>
      </c>
      <c r="F148" s="6">
        <f>(monthly!F148-monthly!F147)/monthly!F147</f>
        <v>-1.0926021495952485E-2</v>
      </c>
      <c r="G148" s="6">
        <f>(monthly!G148-monthly!G147)/monthly!G147</f>
        <v>4.751492725590732E-3</v>
      </c>
      <c r="H148" s="6">
        <f>(monthly!H148-monthly!H147)/monthly!H147</f>
        <v>-2.2222222222222143E-2</v>
      </c>
      <c r="I148" s="6">
        <f>(monthly!I148-monthly!I147)/monthly!I147</f>
        <v>-4.0966098910103735E-4</v>
      </c>
      <c r="J148" s="6">
        <f>(archive!B149-archive!B148)/archive!B148</f>
        <v>1.5218769816106568E-2</v>
      </c>
      <c r="K148" s="6">
        <f>(monthly!J148-monthly!J147)/monthly!J147</f>
        <v>0.13066209430418069</v>
      </c>
      <c r="L148" s="6">
        <f>(monthly!K148-monthly!K147)/monthly!K147</f>
        <v>-8.1466395112016008E-3</v>
      </c>
      <c r="M148" s="6">
        <f>(monthly!L148-monthly!L147)/monthly!L147</f>
        <v>6.9356504120478418E-3</v>
      </c>
      <c r="N148" s="6">
        <f>(monthly!M148-monthly!M147)/monthly!M147</f>
        <v>0</v>
      </c>
      <c r="O148" s="6">
        <f>(monthly!N148-monthly!N147)/monthly!N147</f>
        <v>-3.1763417305585885E-2</v>
      </c>
      <c r="P148" s="6">
        <f>(monthly!O148-monthly!O147)/monthly!O147</f>
        <v>-2.0330958968106287E-6</v>
      </c>
      <c r="Q148" s="6">
        <f>(monthly!P148-monthly!P147)/monthly!P147</f>
        <v>0.45231607629427795</v>
      </c>
      <c r="R148" s="6">
        <f>(monthly!Q148-monthly!Q147)/monthly!Q147</f>
        <v>-2.8224668360141153E-4</v>
      </c>
      <c r="S148" s="6">
        <f>(monthly!R148-monthly!R147)/monthly!R147</f>
        <v>1.0921004732435799E-3</v>
      </c>
      <c r="T148" s="6">
        <f>(monthly!S148-monthly!S147)/monthly!S147</f>
        <v>-1.1523392486747443E-3</v>
      </c>
      <c r="U148" s="6">
        <f>(monthly!T148-monthly!T147)/monthly!T147</f>
        <v>1.3747351712878179E-3</v>
      </c>
      <c r="V148" s="6">
        <f>(monthly!U148-monthly!U147)/monthly!U147</f>
        <v>-6.4633178364893211E-3</v>
      </c>
      <c r="W148" s="6">
        <f>(monthly!V148-monthly!V147)/monthly!V147</f>
        <v>-2.168861347792404E-2</v>
      </c>
      <c r="X148" s="6">
        <f>(monthly!W148-monthly!W147)/monthly!W147</f>
        <v>6.0975609756097587E-2</v>
      </c>
      <c r="Y148" s="6">
        <f>(monthly!X148-monthly!X147)/monthly!X147</f>
        <v>7.3158191736158951E-2</v>
      </c>
      <c r="Z148" s="6">
        <f>(monthly!Y148-monthly!Y147)/monthly!Y147</f>
        <v>1.9568151147098457E-2</v>
      </c>
      <c r="AA148">
        <v>1</v>
      </c>
    </row>
    <row r="149" spans="1:27" x14ac:dyDescent="0.6">
      <c r="A149" s="3">
        <v>39173</v>
      </c>
      <c r="B149" s="1">
        <f t="shared" si="4"/>
        <v>2007</v>
      </c>
      <c r="C149" s="1">
        <v>2</v>
      </c>
      <c r="D149" s="1">
        <f t="shared" si="5"/>
        <v>4</v>
      </c>
      <c r="E149" s="6">
        <f>(monthly!E149-monthly!E148)/monthly!E148</f>
        <v>1.0037136046390657E-2</v>
      </c>
      <c r="F149" s="6">
        <f>(monthly!F149-monthly!F148)/monthly!F148</f>
        <v>-1.5980182615260862E-2</v>
      </c>
      <c r="G149" s="6">
        <f>(monthly!G149-monthly!G148)/monthly!G148</f>
        <v>1.0113691846271883E-2</v>
      </c>
      <c r="H149" s="6">
        <f>(monthly!H149-monthly!H148)/monthly!H148</f>
        <v>2.2727272727272645E-2</v>
      </c>
      <c r="I149" s="6">
        <f>(monthly!I149-monthly!I148)/monthly!I148</f>
        <v>-1.3520700376369668E-3</v>
      </c>
      <c r="J149" s="6">
        <f>(archive!B150-archive!B149)/archive!B149</f>
        <v>1.3116801998750746E-2</v>
      </c>
      <c r="K149" s="6">
        <f>(monthly!J149-monthly!J148)/monthly!J148</f>
        <v>0.19922471598914226</v>
      </c>
      <c r="L149" s="6">
        <f>(monthly!K149-monthly!K148)/monthly!K148</f>
        <v>-6.1601642710473149E-3</v>
      </c>
      <c r="M149" s="6">
        <f>(monthly!L149-monthly!L148)/monthly!L148</f>
        <v>3.821224726709877E-3</v>
      </c>
      <c r="N149" s="6">
        <f>(monthly!M149-monthly!M148)/monthly!M148</f>
        <v>0</v>
      </c>
      <c r="O149" s="6">
        <f>(monthly!N149-monthly!N148)/monthly!N148</f>
        <v>-1.4705882352941305E-2</v>
      </c>
      <c r="P149" s="6">
        <f>(monthly!O149-monthly!O148)/monthly!O148</f>
        <v>5.4443514381862553E-4</v>
      </c>
      <c r="Q149" s="6">
        <f>(monthly!P149-monthly!P148)/monthly!P148</f>
        <v>-8.8180112570356475E-2</v>
      </c>
      <c r="R149" s="6">
        <f>(monthly!Q149-monthly!Q148)/monthly!Q148</f>
        <v>2.8232636928289504E-3</v>
      </c>
      <c r="S149" s="6">
        <f>(monthly!R149-monthly!R148)/monthly!R148</f>
        <v>6.5454545454545349E-3</v>
      </c>
      <c r="T149" s="6">
        <f>(monthly!S149-monthly!S148)/monthly!S148</f>
        <v>4.6146746654351684E-4</v>
      </c>
      <c r="U149" s="6">
        <f>(monthly!T149-monthly!T148)/monthly!T148</f>
        <v>3.7117117117118703E-3</v>
      </c>
      <c r="V149" s="6">
        <f>(monthly!U149-monthly!U148)/monthly!U148</f>
        <v>-2.3967130792056705E-2</v>
      </c>
      <c r="W149" s="6">
        <f>(monthly!V149-monthly!V148)/monthly!V148</f>
        <v>-2.8701504354711058E-2</v>
      </c>
      <c r="X149" s="6">
        <f>(monthly!W149-monthly!W148)/monthly!W148</f>
        <v>6.3856960408684316E-3</v>
      </c>
      <c r="Y149" s="6">
        <f>(monthly!X149-monthly!X148)/monthly!X148</f>
        <v>3.1125642914568513E-2</v>
      </c>
      <c r="Z149" s="6">
        <f>(monthly!Y149-monthly!Y148)/monthly!Y148</f>
        <v>5.8570483123759086E-2</v>
      </c>
      <c r="AA149">
        <v>1</v>
      </c>
    </row>
    <row r="150" spans="1:27" x14ac:dyDescent="0.6">
      <c r="A150" s="3">
        <v>39203</v>
      </c>
      <c r="B150" s="1">
        <f t="shared" si="4"/>
        <v>2007</v>
      </c>
      <c r="C150" s="1">
        <v>2</v>
      </c>
      <c r="D150" s="1">
        <f t="shared" si="5"/>
        <v>5</v>
      </c>
      <c r="E150" s="6">
        <f>(monthly!E150-monthly!E149)/monthly!E149</f>
        <v>-1.578607958871105E-3</v>
      </c>
      <c r="F150" s="6">
        <f>(monthly!F150-monthly!F149)/monthly!F149</f>
        <v>-4.8691055778590916E-4</v>
      </c>
      <c r="G150" s="6">
        <f>(monthly!G150-monthly!G149)/monthly!G149</f>
        <v>1.9196243612760167E-3</v>
      </c>
      <c r="H150" s="6">
        <f>(monthly!H150-monthly!H149)/monthly!H149</f>
        <v>-2.2222222222222143E-2</v>
      </c>
      <c r="I150" s="6">
        <f>(monthly!I150-monthly!I149)/monthly!I149</f>
        <v>7.3942226746549734E-4</v>
      </c>
      <c r="J150" s="6">
        <f>(archive!B151-archive!B150)/archive!B150</f>
        <v>9.8643649815044563E-3</v>
      </c>
      <c r="K150" s="6">
        <f>(monthly!J150-monthly!J149)/monthly!J149</f>
        <v>-9.7235132007916902E-3</v>
      </c>
      <c r="L150" s="6">
        <f>(monthly!K150-monthly!K149)/monthly!K149</f>
        <v>-6.1983471074379577E-3</v>
      </c>
      <c r="M150" s="6">
        <f>(monthly!L150-monthly!L149)/monthly!L149</f>
        <v>3.4886522430492679E-3</v>
      </c>
      <c r="N150" s="6">
        <f>(monthly!M150-monthly!M149)/monthly!M149</f>
        <v>0</v>
      </c>
      <c r="O150" s="6">
        <f>(monthly!N150-monthly!N149)/monthly!N149</f>
        <v>1.3777267508610826E-2</v>
      </c>
      <c r="P150" s="6">
        <f>(monthly!O150-monthly!O149)/monthly!O149</f>
        <v>1.0345025280179281E-3</v>
      </c>
      <c r="Q150" s="6">
        <f>(monthly!P150-monthly!P149)/monthly!P149</f>
        <v>1.646090534979424E-2</v>
      </c>
      <c r="R150" s="6">
        <f>(monthly!Q150-monthly!Q149)/monthly!Q149</f>
        <v>-7.1790540540541256E-3</v>
      </c>
      <c r="S150" s="6">
        <f>(monthly!R150-monthly!R149)/monthly!R149</f>
        <v>-6.8641618497110287E-3</v>
      </c>
      <c r="T150" s="6">
        <f>(monthly!S150-monthly!S149)/monthly!S149</f>
        <v>-7.3800738007380141E-3</v>
      </c>
      <c r="U150" s="6">
        <f>(monthly!T150-monthly!T149)/monthly!T149</f>
        <v>3.1716917902348604E-4</v>
      </c>
      <c r="V150" s="6">
        <f>(monthly!U150-monthly!U149)/monthly!U149</f>
        <v>8.0682881197380475E-3</v>
      </c>
      <c r="W150" s="6">
        <f>(monthly!V150-monthly!V149)/monthly!V149</f>
        <v>-1.4265335235378088E-3</v>
      </c>
      <c r="X150" s="6">
        <f>(monthly!W150-monthly!W149)/monthly!W149</f>
        <v>4.1878172588832613E-2</v>
      </c>
      <c r="Y150" s="6">
        <f>(monthly!X150-monthly!X149)/monthly!X149</f>
        <v>3.7143190507499077E-2</v>
      </c>
      <c r="Z150" s="6">
        <f>(monthly!Y150-monthly!Y149)/monthly!Y149</f>
        <v>-8.2838386995935306E-3</v>
      </c>
      <c r="AA150">
        <v>0</v>
      </c>
    </row>
    <row r="151" spans="1:27" x14ac:dyDescent="0.6">
      <c r="A151" s="3">
        <v>39234</v>
      </c>
      <c r="B151" s="1">
        <f t="shared" si="4"/>
        <v>2007</v>
      </c>
      <c r="C151" s="1">
        <v>2</v>
      </c>
      <c r="D151" s="1">
        <f t="shared" si="5"/>
        <v>6</v>
      </c>
      <c r="E151" s="6">
        <f>(monthly!E151-monthly!E150)/monthly!E150</f>
        <v>1.4532699695665532E-3</v>
      </c>
      <c r="F151" s="6">
        <f>(monthly!F151-monthly!F150)/monthly!F150</f>
        <v>4.3379641966830064E-3</v>
      </c>
      <c r="G151" s="6">
        <f>(monthly!G151-monthly!G150)/monthly!G150</f>
        <v>4.5762174530318443E-3</v>
      </c>
      <c r="H151" s="6">
        <f>(monthly!H151-monthly!H150)/monthly!H150</f>
        <v>4.5454545454545289E-2</v>
      </c>
      <c r="I151" s="6">
        <f>(monthly!I151-monthly!I150)/monthly!I150</f>
        <v>8.5963404150996717E-5</v>
      </c>
      <c r="J151" s="6">
        <f>(archive!B152-archive!B151)/archive!B151</f>
        <v>-6.1050061050074928E-4</v>
      </c>
      <c r="K151" s="6">
        <f>(monthly!J151-monthly!J150)/monthly!J150</f>
        <v>-2.1322649267847191E-2</v>
      </c>
      <c r="L151" s="6">
        <f>(monthly!K151-monthly!K150)/monthly!K150</f>
        <v>-2.0790020790021086E-3</v>
      </c>
      <c r="M151" s="6">
        <f>(monthly!L151-monthly!L150)/monthly!L150</f>
        <v>1.5749997599085381E-3</v>
      </c>
      <c r="N151" s="6">
        <f>(monthly!M151-monthly!M150)/monthly!M150</f>
        <v>0</v>
      </c>
      <c r="O151" s="6">
        <f>(monthly!N151-monthly!N150)/monthly!N150</f>
        <v>-3.3975084937712348E-2</v>
      </c>
      <c r="P151" s="6">
        <f>(monthly!O151-monthly!O150)/monthly!O150</f>
        <v>8.3914360230030467E-4</v>
      </c>
      <c r="Q151" s="6">
        <f>(monthly!P151-monthly!P150)/monthly!P150</f>
        <v>0.20242914979757085</v>
      </c>
      <c r="R151" s="6">
        <f>(monthly!Q151-monthly!Q150)/monthly!Q150</f>
        <v>-5.2459946122218144E-3</v>
      </c>
      <c r="S151" s="6">
        <f>(monthly!R151-monthly!R150)/monthly!R150</f>
        <v>-4.0014550745725514E-3</v>
      </c>
      <c r="T151" s="6">
        <f>(monthly!S151-monthly!S150)/monthly!S150</f>
        <v>-6.0408921933085037E-3</v>
      </c>
      <c r="U151" s="6">
        <f>(monthly!T151-monthly!T150)/monthly!T150</f>
        <v>1.2511028162827845E-3</v>
      </c>
      <c r="V151" s="6">
        <f>(monthly!U151-monthly!U150)/monthly!U150</f>
        <v>1.4615473842941715E-2</v>
      </c>
      <c r="W151" s="6">
        <f>(monthly!V151-monthly!V150)/monthly!V150</f>
        <v>1.2653061224489743E-2</v>
      </c>
      <c r="X151" s="6">
        <f>(monthly!W151-monthly!W150)/monthly!W150</f>
        <v>-4.8721071863582115E-3</v>
      </c>
      <c r="Y151" s="6">
        <f>(monthly!X151-monthly!X150)/monthly!X150</f>
        <v>-1.4859547536451988E-2</v>
      </c>
      <c r="Z151" s="6">
        <f>(monthly!Y151-monthly!Y150)/monthly!Y150</f>
        <v>6.3672182821118861E-2</v>
      </c>
      <c r="AA151">
        <v>1</v>
      </c>
    </row>
    <row r="152" spans="1:27" x14ac:dyDescent="0.6">
      <c r="A152" s="3">
        <v>39264</v>
      </c>
      <c r="B152" s="1">
        <f t="shared" si="4"/>
        <v>2007</v>
      </c>
      <c r="C152" s="1">
        <v>3</v>
      </c>
      <c r="D152" s="1">
        <f t="shared" si="5"/>
        <v>7</v>
      </c>
      <c r="E152" s="6">
        <f>(monthly!E152-monthly!E151)/monthly!E151</f>
        <v>8.7898257487028005E-3</v>
      </c>
      <c r="F152" s="6">
        <f>(monthly!F152-monthly!F151)/monthly!F151</f>
        <v>-2.0464376487634574E-2</v>
      </c>
      <c r="G152" s="6">
        <f>(monthly!G152-monthly!G151)/monthly!G151</f>
        <v>4.2397881478025319E-3</v>
      </c>
      <c r="H152" s="6">
        <f>(monthly!H152-monthly!H151)/monthly!H151</f>
        <v>2.1739130434782726E-2</v>
      </c>
      <c r="I152" s="6">
        <f>(monthly!I152-monthly!I151)/monthly!I151</f>
        <v>8.3500128934021068E-4</v>
      </c>
      <c r="J152" s="6">
        <f>(archive!B153-archive!B152)/archive!B152</f>
        <v>7.3304825901039528E-3</v>
      </c>
      <c r="K152" s="6">
        <f>(monthly!J152-monthly!J151)/monthly!J151</f>
        <v>6.2107923255648713E-2</v>
      </c>
      <c r="L152" s="6">
        <f>(monthly!K152-monthly!K151)/monthly!K151</f>
        <v>0</v>
      </c>
      <c r="M152" s="6">
        <f>(monthly!L152-monthly!L151)/monthly!L151</f>
        <v>2.608086987371768E-3</v>
      </c>
      <c r="N152" s="6">
        <f>(monthly!M152-monthly!M151)/monthly!M151</f>
        <v>0</v>
      </c>
      <c r="O152" s="6">
        <f>(monthly!N152-monthly!N151)/monthly!N151</f>
        <v>5.9788980070340079E-2</v>
      </c>
      <c r="P152" s="6">
        <f>(monthly!O152-monthly!O151)/monthly!O151</f>
        <v>0</v>
      </c>
      <c r="Q152" s="6">
        <f>(monthly!P152-monthly!P151)/monthly!P151</f>
        <v>-9.4276094276094277E-2</v>
      </c>
      <c r="R152" s="6">
        <f>(monthly!Q152-monthly!Q151)/monthly!Q151</f>
        <v>8.124287343215613E-3</v>
      </c>
      <c r="S152" s="6">
        <f>(monthly!R152-monthly!R151)/monthly!R151</f>
        <v>8.7655222790358651E-3</v>
      </c>
      <c r="T152" s="6">
        <f>(monthly!S152-monthly!S151)/monthly!S151</f>
        <v>7.7138849929873372E-3</v>
      </c>
      <c r="U152" s="6">
        <f>(monthly!T152-monthly!T151)/monthly!T151</f>
        <v>6.3606734196451154E-4</v>
      </c>
      <c r="V152" s="6">
        <f>(monthly!U152-monthly!U151)/monthly!U151</f>
        <v>2.2864982279634184E-4</v>
      </c>
      <c r="W152" s="6">
        <f>(monthly!V152-monthly!V151)/monthly!V151</f>
        <v>2.4183796856107327E-3</v>
      </c>
      <c r="X152" s="6">
        <f>(monthly!W152-monthly!W151)/monthly!W151</f>
        <v>4.0391676866585076E-2</v>
      </c>
      <c r="Y152" s="6">
        <f>(monthly!X152-monthly!X151)/monthly!X151</f>
        <v>3.2352936231455347E-2</v>
      </c>
      <c r="Z152" s="6">
        <f>(monthly!Y152-monthly!Y151)/monthly!Y151</f>
        <v>9.8236775818639946E-2</v>
      </c>
      <c r="AA152">
        <v>1</v>
      </c>
    </row>
    <row r="153" spans="1:27" x14ac:dyDescent="0.6">
      <c r="A153" s="3">
        <v>39295</v>
      </c>
      <c r="B153" s="1">
        <f t="shared" si="4"/>
        <v>2007</v>
      </c>
      <c r="C153" s="1">
        <v>3</v>
      </c>
      <c r="D153" s="1">
        <f t="shared" si="5"/>
        <v>8</v>
      </c>
      <c r="E153" s="6">
        <f>(monthly!E153-monthly!E152)/monthly!E152</f>
        <v>4.7373375008879729E-3</v>
      </c>
      <c r="F153" s="6">
        <f>(monthly!F153-monthly!F152)/monthly!F152</f>
        <v>1.9338249527189335E-3</v>
      </c>
      <c r="G153" s="6">
        <f>(monthly!G153-monthly!G152)/monthly!G152</f>
        <v>1.0397595299904408E-2</v>
      </c>
      <c r="H153" s="6">
        <f>(monthly!H153-monthly!H152)/monthly!H152</f>
        <v>-2.1276595744680965E-2</v>
      </c>
      <c r="I153" s="6">
        <f>(monthly!I153-monthly!I152)/monthly!I152</f>
        <v>-4.4905220538617133E-2</v>
      </c>
      <c r="J153" s="6">
        <f>(archive!B154-archive!B153)/archive!B153</f>
        <v>-1.1522134627046729E-2</v>
      </c>
      <c r="K153" s="6">
        <f>(monthly!J153-monthly!J152)/monthly!J152</f>
        <v>-6.02344793413844E-2</v>
      </c>
      <c r="L153" s="6">
        <f>(monthly!K153-monthly!K152)/monthly!K152</f>
        <v>2.0833333333333628E-3</v>
      </c>
      <c r="M153" s="6">
        <f>(monthly!L153-monthly!L152)/monthly!L152</f>
        <v>1.0519973604429867E-3</v>
      </c>
      <c r="N153" s="6">
        <f>(monthly!M153-monthly!M152)/monthly!M152</f>
        <v>0</v>
      </c>
      <c r="O153" s="6">
        <f>(monthly!N153-monthly!N152)/monthly!N152</f>
        <v>-7.7433628318584066E-2</v>
      </c>
      <c r="P153" s="6">
        <f>(monthly!O153-monthly!O152)/monthly!O152</f>
        <v>5.7948339059104849E-7</v>
      </c>
      <c r="Q153" s="6">
        <f>(monthly!P153-monthly!P152)/monthly!P152</f>
        <v>3.717472118959108E-2</v>
      </c>
      <c r="R153" s="6">
        <f>(monthly!Q153-monthly!Q152)/monthly!Q152</f>
        <v>-8.3415806588435365E-3</v>
      </c>
      <c r="S153" s="6">
        <f>(monthly!R153-monthly!R152)/monthly!R152</f>
        <v>-7.2411296162199759E-4</v>
      </c>
      <c r="T153" s="6">
        <f>(monthly!S153-monthly!S152)/monthly!S152</f>
        <v>-1.3221990257480869E-2</v>
      </c>
      <c r="U153" s="6">
        <f>(monthly!T153-monthly!T152)/monthly!T152</f>
        <v>7.6815439153760353E-3</v>
      </c>
      <c r="V153" s="6">
        <f>(monthly!U153-monthly!U152)/monthly!U152</f>
        <v>-3.8861584181048032E-3</v>
      </c>
      <c r="W153" s="6">
        <f>(monthly!V153-monthly!V152)/monthly!V152</f>
        <v>9.2480900683554659E-3</v>
      </c>
      <c r="X153" s="6">
        <f>(monthly!W153-monthly!W152)/monthly!W152</f>
        <v>-0.13294117647058823</v>
      </c>
      <c r="Y153" s="6">
        <f>(monthly!X153-monthly!X152)/monthly!X152</f>
        <v>-0.12285034076163047</v>
      </c>
      <c r="Z153" s="6">
        <f>(monthly!Y153-monthly!Y152)/monthly!Y152</f>
        <v>-2.3745277927684903E-2</v>
      </c>
      <c r="AA153">
        <v>0</v>
      </c>
    </row>
    <row r="154" spans="1:27" x14ac:dyDescent="0.6">
      <c r="A154" s="3">
        <v>39326</v>
      </c>
      <c r="B154" s="1">
        <f t="shared" si="4"/>
        <v>2007</v>
      </c>
      <c r="C154" s="1">
        <v>3</v>
      </c>
      <c r="D154" s="1">
        <f t="shared" si="5"/>
        <v>9</v>
      </c>
      <c r="E154" s="6">
        <f>(monthly!E154-monthly!E153)/monthly!E153</f>
        <v>-8.7605336302855955E-3</v>
      </c>
      <c r="F154" s="6">
        <f>(monthly!F154-monthly!F153)/monthly!F153</f>
        <v>-2.0172753999246212E-2</v>
      </c>
      <c r="G154" s="6">
        <f>(monthly!G154-monthly!G153)/monthly!G153</f>
        <v>2.461089099538859E-3</v>
      </c>
      <c r="H154" s="6">
        <f>(monthly!H154-monthly!H153)/monthly!H153</f>
        <v>2.1739130434782726E-2</v>
      </c>
      <c r="I154" s="6">
        <f>(monthly!I154-monthly!I153)/monthly!I153</f>
        <v>-1.6776928511785978E-2</v>
      </c>
      <c r="J154" s="6">
        <f>(archive!B155-archive!B154)/archive!B154</f>
        <v>4.2944785276072921E-3</v>
      </c>
      <c r="K154" s="6">
        <f>(monthly!J154-monthly!J153)/monthly!J153</f>
        <v>2.2818771609258628E-2</v>
      </c>
      <c r="L154" s="6">
        <f>(monthly!K154-monthly!K153)/monthly!K153</f>
        <v>-2.0790020790021086E-3</v>
      </c>
      <c r="M154" s="6">
        <f>(monthly!L154-monthly!L153)/monthly!L153</f>
        <v>5.4264232419058492E-3</v>
      </c>
      <c r="N154" s="6">
        <f>(monthly!M154-monthly!M153)/monthly!M153</f>
        <v>0</v>
      </c>
      <c r="O154" s="6">
        <f>(monthly!N154-monthly!N153)/monthly!N153</f>
        <v>0</v>
      </c>
      <c r="P154" s="6">
        <f>(monthly!O154-monthly!O153)/monthly!O153</f>
        <v>2.0326816853221239E-3</v>
      </c>
      <c r="Q154" s="6">
        <f>(monthly!P154-monthly!P153)/monthly!P153</f>
        <v>1.2544802867383513E-2</v>
      </c>
      <c r="R154" s="6">
        <f>(monthly!Q154-monthly!Q153)/monthly!Q153</f>
        <v>8.9820359281436481E-3</v>
      </c>
      <c r="S154" s="6">
        <f>(monthly!R154-monthly!R153)/monthly!R153</f>
        <v>2.1014492753623125E-2</v>
      </c>
      <c r="T154" s="6">
        <f>(monthly!S154-monthly!S153)/monthly!S153</f>
        <v>1.1753643629526156E-3</v>
      </c>
      <c r="U154" s="6">
        <f>(monthly!T154-monthly!T153)/monthly!T153</f>
        <v>1.1925342966498803E-2</v>
      </c>
      <c r="V154" s="6">
        <f>(monthly!U154-monthly!U153)/monthly!U153</f>
        <v>0</v>
      </c>
      <c r="W154" s="6">
        <f>(monthly!V154-monthly!V153)/monthly!V153</f>
        <v>-8.5657370517928221E-3</v>
      </c>
      <c r="X154" s="6">
        <f>(monthly!W154-monthly!W153)/monthly!W153</f>
        <v>6.1058344640434213E-2</v>
      </c>
      <c r="Y154" s="6">
        <f>(monthly!X154-monthly!X153)/monthly!X153</f>
        <v>6.0689857630661599E-2</v>
      </c>
      <c r="Z154" s="6">
        <f>(monthly!Y154-monthly!Y153)/monthly!Y153</f>
        <v>0.10433941404090653</v>
      </c>
      <c r="AA154">
        <v>1</v>
      </c>
    </row>
    <row r="155" spans="1:27" x14ac:dyDescent="0.6">
      <c r="A155" s="3">
        <v>39356</v>
      </c>
      <c r="B155" s="1">
        <f t="shared" si="4"/>
        <v>2007</v>
      </c>
      <c r="C155" s="1">
        <v>4</v>
      </c>
      <c r="D155" s="1">
        <f t="shared" si="5"/>
        <v>10</v>
      </c>
      <c r="E155" s="6">
        <f>(monthly!E155-monthly!E154)/monthly!E154</f>
        <v>2.2900678282694317E-2</v>
      </c>
      <c r="F155" s="6">
        <f>(monthly!F155-monthly!F154)/monthly!F154</f>
        <v>-1.8338471489464891E-2</v>
      </c>
      <c r="G155" s="6">
        <f>(monthly!G155-monthly!G154)/monthly!G154</f>
        <v>2.0368796622286236E-3</v>
      </c>
      <c r="H155" s="6">
        <f>(monthly!H155-monthly!H154)/monthly!H154</f>
        <v>0</v>
      </c>
      <c r="I155" s="6">
        <f>(monthly!I155-monthly!I154)/monthly!I154</f>
        <v>-3.6961549014228622E-2</v>
      </c>
      <c r="J155" s="6">
        <f>(archive!B156-archive!B155)/archive!B155</f>
        <v>4.8869883934026352E-3</v>
      </c>
      <c r="K155" s="6">
        <f>(monthly!J155-monthly!J154)/monthly!J154</f>
        <v>4.5524836765594004E-2</v>
      </c>
      <c r="L155" s="6">
        <f>(monthly!K155-monthly!K154)/monthly!K154</f>
        <v>-2.0833333333333628E-3</v>
      </c>
      <c r="M155" s="6">
        <f>(monthly!L155-monthly!L154)/monthly!L154</f>
        <v>2.2614760407064995E-3</v>
      </c>
      <c r="N155" s="6">
        <f>(monthly!M155-monthly!M154)/monthly!M154</f>
        <v>0</v>
      </c>
      <c r="O155" s="6">
        <f>(monthly!N155-monthly!N154)/monthly!N154</f>
        <v>-2.9976019184652276E-2</v>
      </c>
      <c r="P155" s="6">
        <f>(monthly!O155-monthly!O154)/monthly!O154</f>
        <v>2.605275465953228E-3</v>
      </c>
      <c r="Q155" s="6">
        <f>(monthly!P155-monthly!P154)/monthly!P154</f>
        <v>5.3097345132743362E-3</v>
      </c>
      <c r="R155" s="6">
        <f>(monthly!Q155-monthly!Q154)/monthly!Q154</f>
        <v>9.7498940228910244E-3</v>
      </c>
      <c r="S155" s="6">
        <f>(monthly!R155-monthly!R154)/monthly!R154</f>
        <v>3.5486160397445502E-3</v>
      </c>
      <c r="T155" s="6">
        <f>(monthly!S155-monthly!S154)/monthly!S154</f>
        <v>1.3853017140173661E-2</v>
      </c>
      <c r="U155" s="6">
        <f>(monthly!T155-monthly!T154)/monthly!T154</f>
        <v>-6.1413999841488619E-3</v>
      </c>
      <c r="V155" s="6">
        <f>(monthly!U155-monthly!U154)/monthly!U154</f>
        <v>1.4457831325301099E-2</v>
      </c>
      <c r="W155" s="6">
        <f>(monthly!V155-monthly!V154)/monthly!V154</f>
        <v>1.9891500904159028E-2</v>
      </c>
      <c r="X155" s="6">
        <f>(monthly!W155-monthly!W154)/monthly!W154</f>
        <v>5.1150895140665009E-3</v>
      </c>
      <c r="Y155" s="6">
        <f>(monthly!X155-monthly!X154)/monthly!X154</f>
        <v>-1.2545581625467509E-2</v>
      </c>
      <c r="Z155" s="6">
        <f>(monthly!Y155-monthly!Y154)/monthly!Y154</f>
        <v>7.3707921411588051E-2</v>
      </c>
      <c r="AA155">
        <v>1</v>
      </c>
    </row>
    <row r="156" spans="1:27" x14ac:dyDescent="0.6">
      <c r="A156" s="3">
        <v>39387</v>
      </c>
      <c r="B156" s="1">
        <f t="shared" si="4"/>
        <v>2007</v>
      </c>
      <c r="C156" s="1">
        <v>4</v>
      </c>
      <c r="D156" s="1">
        <f t="shared" si="5"/>
        <v>11</v>
      </c>
      <c r="E156" s="6">
        <f>(monthly!E156-monthly!E155)/monthly!E155</f>
        <v>1.3081081787813217E-2</v>
      </c>
      <c r="F156" s="6">
        <f>(monthly!F156-monthly!F155)/monthly!F155</f>
        <v>-2.7987658403440977E-2</v>
      </c>
      <c r="G156" s="6">
        <f>(monthly!G156-monthly!G155)/monthly!G155</f>
        <v>3.4193096763772209E-3</v>
      </c>
      <c r="H156" s="6">
        <f>(monthly!H156-monthly!H155)/monthly!H155</f>
        <v>0</v>
      </c>
      <c r="I156" s="6">
        <f>(monthly!I156-monthly!I155)/monthly!I155</f>
        <v>-5.6527834305611487E-2</v>
      </c>
      <c r="J156" s="6">
        <f>(archive!B157-archive!B156)/archive!B156</f>
        <v>2.1276595744680851E-2</v>
      </c>
      <c r="K156" s="6">
        <f>(monthly!J156-monthly!J155)/monthly!J155</f>
        <v>-0.13255328370643024</v>
      </c>
      <c r="L156" s="6">
        <f>(monthly!K156-monthly!K155)/monthly!K155</f>
        <v>-6.2630480167014026E-3</v>
      </c>
      <c r="M156" s="6">
        <f>(monthly!L156-monthly!L155)/monthly!L155</f>
        <v>4.4463826922894259E-3</v>
      </c>
      <c r="N156" s="6">
        <f>(monthly!M156-monthly!M155)/monthly!M155</f>
        <v>0</v>
      </c>
      <c r="O156" s="6">
        <f>(monthly!N156-monthly!N155)/monthly!N155</f>
        <v>-5.9332509270704707E-2</v>
      </c>
      <c r="P156" s="6">
        <f>(monthly!O156-monthly!O155)/monthly!O155</f>
        <v>1.8147721152369479E-3</v>
      </c>
      <c r="Q156" s="6">
        <f>(monthly!P156-monthly!P155)/monthly!P155</f>
        <v>7.0422535211267607E-3</v>
      </c>
      <c r="R156" s="6">
        <f>(monthly!Q156-monthly!Q155)/monthly!Q155</f>
        <v>-4.3380912398542975E-3</v>
      </c>
      <c r="S156" s="6">
        <f>(monthly!R156-monthly!R155)/monthly!R155</f>
        <v>-7.4257425742574558E-3</v>
      </c>
      <c r="T156" s="6">
        <f>(monthly!S156-monthly!S155)/monthly!S155</f>
        <v>-2.5474756831866474E-3</v>
      </c>
      <c r="U156" s="6">
        <f>(monthly!T156-monthly!T155)/monthly!T155</f>
        <v>-2.9609722287943841E-3</v>
      </c>
      <c r="V156" s="6">
        <f>(monthly!U156-monthly!U155)/monthly!U155</f>
        <v>1.2442031444406677E-3</v>
      </c>
      <c r="W156" s="6">
        <f>(monthly!V156-monthly!V155)/monthly!V155</f>
        <v>9.4562647754137912E-3</v>
      </c>
      <c r="X156" s="6">
        <f>(monthly!W156-monthly!W155)/monthly!W155</f>
        <v>-5.4707379134860123E-2</v>
      </c>
      <c r="Y156" s="6">
        <f>(monthly!X156-monthly!X155)/monthly!X155</f>
        <v>-5.5512980482111909E-2</v>
      </c>
      <c r="Z156" s="6">
        <f>(monthly!Y156-monthly!Y155)/monthly!Y155</f>
        <v>0.10454545454545454</v>
      </c>
      <c r="AA156">
        <v>1</v>
      </c>
    </row>
    <row r="157" spans="1:27" x14ac:dyDescent="0.6">
      <c r="A157" s="3">
        <v>39417</v>
      </c>
      <c r="B157" s="1">
        <f t="shared" si="4"/>
        <v>2007</v>
      </c>
      <c r="C157" s="1">
        <v>4</v>
      </c>
      <c r="D157" s="1">
        <f t="shared" si="5"/>
        <v>12</v>
      </c>
      <c r="E157" s="6">
        <f>(monthly!E157-monthly!E156)/monthly!E156</f>
        <v>3.5198210406315197E-2</v>
      </c>
      <c r="F157" s="6">
        <f>(monthly!F157-monthly!F156)/monthly!F156</f>
        <v>1.4470288151583771E-2</v>
      </c>
      <c r="G157" s="6">
        <f>(monthly!G157-monthly!G156)/monthly!G156</f>
        <v>4.0784566261503714E-3</v>
      </c>
      <c r="H157" s="6">
        <f>(monthly!H157-monthly!H156)/monthly!H156</f>
        <v>6.3829787234042507E-2</v>
      </c>
      <c r="I157" s="6">
        <f>(monthly!I157-monthly!I156)/monthly!I156</f>
        <v>-5.3971145089392693E-2</v>
      </c>
      <c r="J157" s="6">
        <f>(archive!B158-archive!B157)/archive!B157</f>
        <v>-6.5476190476190139E-3</v>
      </c>
      <c r="K157" s="6">
        <f>(monthly!J157-monthly!J156)/monthly!J156</f>
        <v>-4.6956364878338763E-2</v>
      </c>
      <c r="L157" s="6">
        <f>(monthly!K157-monthly!K156)/monthly!K156</f>
        <v>0</v>
      </c>
      <c r="M157" s="6">
        <f>(monthly!L157-monthly!L156)/monthly!L156</f>
        <v>6.512628836787859E-3</v>
      </c>
      <c r="N157" s="6">
        <f>(monthly!M157-monthly!M156)/monthly!M156</f>
        <v>0</v>
      </c>
      <c r="O157" s="6">
        <f>(monthly!N157-monthly!N156)/monthly!N156</f>
        <v>-7.8843626806832379E-3</v>
      </c>
      <c r="P157" s="6">
        <f>(monthly!O157-monthly!O156)/monthly!O156</f>
        <v>1.4548733759971442E-3</v>
      </c>
      <c r="Q157" s="6">
        <f>(monthly!P157-monthly!P156)/monthly!P156</f>
        <v>-8.5664335664335664E-2</v>
      </c>
      <c r="R157" s="6">
        <f>(monthly!Q157-monthly!Q156)/monthly!Q156</f>
        <v>8.4328882642304183E-3</v>
      </c>
      <c r="S157" s="6">
        <f>(monthly!R157-monthly!R156)/monthly!R156</f>
        <v>2.1731385821161363E-2</v>
      </c>
      <c r="T157" s="6">
        <f>(monthly!S157-monthly!S156)/monthly!S156</f>
        <v>0</v>
      </c>
      <c r="U157" s="6">
        <f>(monthly!T157-monthly!T156)/monthly!T156</f>
        <v>1.3044889021845578E-2</v>
      </c>
      <c r="V157" s="6">
        <f>(monthly!U157-monthly!U156)/monthly!U156</f>
        <v>5.6484410302756445E-3</v>
      </c>
      <c r="W157" s="6">
        <f>(monthly!V157-monthly!V156)/monthly!V156</f>
        <v>-1.1904761904761894E-2</v>
      </c>
      <c r="X157" s="6">
        <f>(monthly!W157-monthly!W156)/monthly!W156</f>
        <v>0.15881561238223416</v>
      </c>
      <c r="Y157" s="6">
        <f>(monthly!X157-monthly!X156)/monthly!X156</f>
        <v>0.14766563096667257</v>
      </c>
      <c r="Z157" s="6">
        <f>(monthly!Y157-monthly!Y156)/monthly!Y156</f>
        <v>-3.2499736203439891E-2</v>
      </c>
      <c r="AA157">
        <v>0</v>
      </c>
    </row>
    <row r="158" spans="1:27" x14ac:dyDescent="0.6">
      <c r="A158" s="3">
        <v>39448</v>
      </c>
      <c r="B158" s="1">
        <f t="shared" si="4"/>
        <v>2008</v>
      </c>
      <c r="C158" s="1">
        <v>1</v>
      </c>
      <c r="D158" s="1">
        <f t="shared" si="5"/>
        <v>1</v>
      </c>
      <c r="E158" s="6">
        <f>(monthly!E158-monthly!E157)/monthly!E157</f>
        <v>-5.3981723508853587E-3</v>
      </c>
      <c r="F158" s="6">
        <f>(monthly!F158-monthly!F157)/monthly!F157</f>
        <v>-1.1199446885758069E-2</v>
      </c>
      <c r="G158" s="6">
        <f>(monthly!G158-monthly!G157)/monthly!G157</f>
        <v>4.4894577910799234E-3</v>
      </c>
      <c r="H158" s="6">
        <f>(monthly!H158-monthly!H157)/monthly!H157</f>
        <v>0</v>
      </c>
      <c r="I158" s="6">
        <f>(monthly!I158-monthly!I157)/monthly!I157</f>
        <v>-7.1667426660586897E-2</v>
      </c>
      <c r="J158" s="6">
        <f>(archive!B159-archive!B158)/archive!B158</f>
        <v>9.5865787896943933E-3</v>
      </c>
      <c r="K158" s="6">
        <f>(monthly!J158-monthly!J157)/monthly!J157</f>
        <v>6.7590230147596617E-2</v>
      </c>
      <c r="L158" s="6">
        <f>(monthly!K158-monthly!K157)/monthly!K157</f>
        <v>-4.2016806722689672E-3</v>
      </c>
      <c r="M158" s="6">
        <f>(monthly!L158-monthly!L157)/monthly!L157</f>
        <v>3.9104259269679411E-3</v>
      </c>
      <c r="N158" s="6">
        <f>(monthly!M158-monthly!M157)/monthly!M157</f>
        <v>0.65984165984165966</v>
      </c>
      <c r="O158" s="6">
        <f>(monthly!N158-monthly!N157)/monthly!N157</f>
        <v>3.8410596026490142E-2</v>
      </c>
      <c r="P158" s="6">
        <f>(monthly!O158-monthly!O157)/monthly!O157</f>
        <v>2.8494645486006184E-3</v>
      </c>
      <c r="Q158" s="6">
        <f>(monthly!P158-monthly!P157)/monthly!P157</f>
        <v>5.9273422562141492E-2</v>
      </c>
      <c r="R158" s="6">
        <f>(monthly!Q158-monthly!Q157)/monthly!Q157</f>
        <v>1.1149825783971887E-3</v>
      </c>
      <c r="S158" s="6">
        <f>(monthly!R158-monthly!R157)/monthly!R157</f>
        <v>-1.0460251046025501E-3</v>
      </c>
      <c r="T158" s="6">
        <f>(monthly!S158-monthly!S157)/monthly!S157</f>
        <v>2.3218017181333042E-3</v>
      </c>
      <c r="U158" s="6">
        <f>(monthly!T158-monthly!T157)/monthly!T157</f>
        <v>-2.0196644563523522E-3</v>
      </c>
      <c r="V158" s="6">
        <f>(monthly!U158-monthly!U157)/monthly!U157</f>
        <v>-1.4603459896652406E-2</v>
      </c>
      <c r="W158" s="6">
        <f>(monthly!V158-monthly!V157)/monthly!V157</f>
        <v>-1.3430772269405485E-2</v>
      </c>
      <c r="X158" s="6">
        <f>(monthly!W158-monthly!W157)/monthly!W157</f>
        <v>-6.8524970963995346E-2</v>
      </c>
      <c r="Y158" s="6">
        <f>(monthly!X158-monthly!X157)/monthly!X157</f>
        <v>-4.8118324649078607E-2</v>
      </c>
      <c r="Z158" s="6">
        <f>(monthly!Y158-monthly!Y157)/monthly!Y157</f>
        <v>1.3960082887992159E-2</v>
      </c>
      <c r="AA158">
        <v>1</v>
      </c>
    </row>
    <row r="159" spans="1:27" x14ac:dyDescent="0.6">
      <c r="A159" s="3">
        <v>39479</v>
      </c>
      <c r="B159" s="1">
        <f t="shared" si="4"/>
        <v>2008</v>
      </c>
      <c r="C159" s="1">
        <v>1</v>
      </c>
      <c r="D159" s="1">
        <f t="shared" si="5"/>
        <v>2</v>
      </c>
      <c r="E159" s="6">
        <f>(monthly!E159-monthly!E158)/monthly!E158</f>
        <v>-1.0366093140245176E-2</v>
      </c>
      <c r="F159" s="6">
        <f>(monthly!F159-monthly!F158)/monthly!F158</f>
        <v>-3.080007810606477E-3</v>
      </c>
      <c r="G159" s="6">
        <f>(monthly!G159-monthly!G158)/monthly!G158</f>
        <v>1.1492723935193757E-2</v>
      </c>
      <c r="H159" s="6">
        <f>(monthly!H159-monthly!H158)/monthly!H158</f>
        <v>-1.9999999999999928E-2</v>
      </c>
      <c r="I159" s="6">
        <f>(monthly!I159-monthly!I158)/monthly!I158</f>
        <v>-0.24354171665702151</v>
      </c>
      <c r="J159" s="6">
        <f>(archive!B160-archive!B159)/archive!B159</f>
        <v>6.5281899109791951E-3</v>
      </c>
      <c r="K159" s="6">
        <f>(monthly!J159-monthly!J158)/monthly!J158</f>
        <v>0.12180319808613893</v>
      </c>
      <c r="L159" s="6">
        <f>(monthly!K159-monthly!K158)/monthly!K158</f>
        <v>-4.2194092827003322E-3</v>
      </c>
      <c r="M159" s="6">
        <f>(monthly!L159-monthly!L158)/monthly!L158</f>
        <v>2.3912941945729172E-3</v>
      </c>
      <c r="N159" s="6">
        <f>(monthly!M159-monthly!M158)/monthly!M158</f>
        <v>0</v>
      </c>
      <c r="O159" s="6">
        <f>(monthly!N159-monthly!N158)/monthly!N158</f>
        <v>-9.6938775510204189E-2</v>
      </c>
      <c r="P159" s="6">
        <f>(monthly!O159-monthly!O158)/monthly!O158</f>
        <v>1.0329967763191132E-3</v>
      </c>
      <c r="Q159" s="6">
        <f>(monthly!P159-monthly!P158)/monthly!P158</f>
        <v>-0.22021660649819494</v>
      </c>
      <c r="R159" s="6">
        <f>(monthly!Q159-monthly!Q158)/monthly!Q158</f>
        <v>8.3530558262567551E-4</v>
      </c>
      <c r="S159" s="6">
        <f>(monthly!R159-monthly!R158)/monthly!R158</f>
        <v>2.7923211169285115E-3</v>
      </c>
      <c r="T159" s="6">
        <f>(monthly!S159-monthly!S158)/monthly!S158</f>
        <v>-2.3164234422064201E-4</v>
      </c>
      <c r="U159" s="6">
        <f>(monthly!T159-monthly!T158)/monthly!T158</f>
        <v>1.8158923719265065E-3</v>
      </c>
      <c r="V159" s="6">
        <f>(monthly!U159-monthly!U158)/monthly!U158</f>
        <v>6.8399452804376922E-3</v>
      </c>
      <c r="W159" s="6">
        <f>(monthly!V159-monthly!V158)/monthly!V158</f>
        <v>1.3813813813813768E-2</v>
      </c>
      <c r="X159" s="6">
        <f>(monthly!W159-monthly!W158)/monthly!W158</f>
        <v>-0.10847880299251861</v>
      </c>
      <c r="Y159" s="6">
        <f>(monthly!X159-monthly!X158)/monthly!X158</f>
        <v>-0.10570195898038241</v>
      </c>
      <c r="Z159" s="6">
        <f>(monthly!Y159-monthly!Y158)/monthly!Y158</f>
        <v>2.6029902118963125E-2</v>
      </c>
      <c r="AA159">
        <v>1</v>
      </c>
    </row>
    <row r="160" spans="1:27" x14ac:dyDescent="0.6">
      <c r="A160" s="3">
        <v>39508</v>
      </c>
      <c r="B160" s="1">
        <f t="shared" si="4"/>
        <v>2008</v>
      </c>
      <c r="C160" s="1">
        <v>1</v>
      </c>
      <c r="D160" s="1">
        <f t="shared" si="5"/>
        <v>3</v>
      </c>
      <c r="E160" s="6">
        <f>(monthly!E160-monthly!E159)/monthly!E159</f>
        <v>2.4276251071321514E-4</v>
      </c>
      <c r="F160" s="6">
        <f>(monthly!F160-monthly!F159)/monthly!F159</f>
        <v>-4.2513262225306929E-2</v>
      </c>
      <c r="G160" s="6">
        <f>(monthly!G160-monthly!G159)/monthly!G159</f>
        <v>8.692564635333154E-3</v>
      </c>
      <c r="H160" s="6">
        <f>(monthly!H160-monthly!H159)/monthly!H159</f>
        <v>4.0816326530612096E-2</v>
      </c>
      <c r="I160" s="6">
        <f>(monthly!I160-monthly!I159)/monthly!I159</f>
        <v>-0.12425549700706071</v>
      </c>
      <c r="J160" s="6">
        <f>(archive!B161-archive!B160)/archive!B160</f>
        <v>2.2405660377358558E-2</v>
      </c>
      <c r="K160" s="6">
        <f>(monthly!J160-monthly!J159)/monthly!J159</f>
        <v>6.2103521017409131E-2</v>
      </c>
      <c r="L160" s="6">
        <f>(monthly!K160-monthly!K159)/monthly!K159</f>
        <v>-8.4745762711865603E-3</v>
      </c>
      <c r="M160" s="6">
        <f>(monthly!L160-monthly!L159)/monthly!L159</f>
        <v>3.1963172461349975E-3</v>
      </c>
      <c r="N160" s="6">
        <f>(monthly!M160-monthly!M159)/monthly!M159</f>
        <v>0</v>
      </c>
      <c r="O160" s="6">
        <f>(monthly!N160-monthly!N159)/monthly!N159</f>
        <v>-1.8361581920903914E-2</v>
      </c>
      <c r="P160" s="6">
        <f>(monthly!O160-monthly!O159)/monthly!O159</f>
        <v>1.3555053490023595E-3</v>
      </c>
      <c r="Q160" s="6">
        <f>(monthly!P160-monthly!P159)/monthly!P159</f>
        <v>0.18055555555555555</v>
      </c>
      <c r="R160" s="6">
        <f>(monthly!Q160-monthly!Q159)/monthly!Q159</f>
        <v>3.4775351231047433E-3</v>
      </c>
      <c r="S160" s="6">
        <f>(monthly!R160-monthly!R159)/monthly!R159</f>
        <v>7.3094326487991943E-3</v>
      </c>
      <c r="T160" s="6">
        <f>(monthly!S160-monthly!S159)/monthly!S159</f>
        <v>9.2678405931432477E-4</v>
      </c>
      <c r="U160" s="6">
        <f>(monthly!T160-monthly!T159)/monthly!T159</f>
        <v>3.8186181469667597E-3</v>
      </c>
      <c r="V160" s="6">
        <f>(monthly!U160-monthly!U159)/monthly!U159</f>
        <v>-2.0380434782607862E-3</v>
      </c>
      <c r="W160" s="6">
        <f>(monthly!V160-monthly!V159)/monthly!V159</f>
        <v>-3.9494470774091628E-2</v>
      </c>
      <c r="X160" s="6">
        <f>(monthly!W160-monthly!W159)/monthly!W159</f>
        <v>0.23636363636363628</v>
      </c>
      <c r="Y160" s="6">
        <f>(monthly!X160-monthly!X159)/monthly!X159</f>
        <v>0.24303156829252825</v>
      </c>
      <c r="Z160" s="6">
        <f>(monthly!Y160-monthly!Y159)/monthly!Y159</f>
        <v>0.10546178844742637</v>
      </c>
      <c r="AA160">
        <v>1</v>
      </c>
    </row>
    <row r="161" spans="1:27" x14ac:dyDescent="0.6">
      <c r="A161" s="3">
        <v>39539</v>
      </c>
      <c r="B161" s="1">
        <f t="shared" si="4"/>
        <v>2008</v>
      </c>
      <c r="C161" s="1">
        <v>2</v>
      </c>
      <c r="D161" s="1">
        <f t="shared" si="5"/>
        <v>4</v>
      </c>
      <c r="E161" s="6">
        <f>(monthly!E161-monthly!E160)/monthly!E160</f>
        <v>8.5663815427084455E-3</v>
      </c>
      <c r="F161" s="6">
        <f>(monthly!F161-monthly!F160)/monthly!F160</f>
        <v>-4.6468679689751907E-3</v>
      </c>
      <c r="G161" s="6">
        <f>(monthly!G161-monthly!G160)/monthly!G160</f>
        <v>5.5408523786553325E-3</v>
      </c>
      <c r="H161" s="6">
        <f>(monthly!H161-monthly!H160)/monthly!H160</f>
        <v>-1.9607843137254832E-2</v>
      </c>
      <c r="I161" s="6">
        <f>(monthly!I161-monthly!I160)/monthly!I160</f>
        <v>-0.12718322623166897</v>
      </c>
      <c r="J161" s="6">
        <f>(archive!B162-archive!B161)/archive!B161</f>
        <v>1.0957324106113065E-2</v>
      </c>
      <c r="K161" s="6">
        <f>(monthly!J161-monthly!J160)/monthly!J160</f>
        <v>3.3181829527585721E-2</v>
      </c>
      <c r="L161" s="6">
        <f>(monthly!K161-monthly!K160)/monthly!K160</f>
        <v>-6.4102564102563502E-3</v>
      </c>
      <c r="M161" s="6">
        <f>(monthly!L161-monthly!L160)/monthly!L160</f>
        <v>-1.8578037044605868E-3</v>
      </c>
      <c r="N161" s="6">
        <f>(monthly!M161-monthly!M160)/monthly!M160</f>
        <v>0</v>
      </c>
      <c r="O161" s="6">
        <f>(monthly!N161-monthly!N160)/monthly!N160</f>
        <v>-9.928057553956833E-2</v>
      </c>
      <c r="P161" s="6">
        <f>(monthly!O161-monthly!O160)/monthly!O160</f>
        <v>2.2437257357164893E-3</v>
      </c>
      <c r="Q161" s="6">
        <f>(monthly!P161-monthly!P160)/monthly!P160</f>
        <v>4.7058823529411764E-2</v>
      </c>
      <c r="R161" s="6">
        <f>(monthly!Q161-monthly!Q160)/monthly!Q160</f>
        <v>-8.1785417244247764E-3</v>
      </c>
      <c r="S161" s="6">
        <f>(monthly!R161-monthly!R160)/monthly!R160</f>
        <v>-1.03662750518314E-2</v>
      </c>
      <c r="T161" s="6">
        <f>(monthly!S161-monthly!S160)/monthly!S160</f>
        <v>-6.7129629629631071E-3</v>
      </c>
      <c r="U161" s="6">
        <f>(monthly!T161-monthly!T160)/monthly!T160</f>
        <v>-2.205773336675365E-3</v>
      </c>
      <c r="V161" s="6">
        <f>(monthly!U161-monthly!U160)/monthly!U160</f>
        <v>-5.6727932834124304E-4</v>
      </c>
      <c r="W161" s="6">
        <f>(monthly!V161-monthly!V160)/monthly!V160</f>
        <v>9.2516447368421635E-3</v>
      </c>
      <c r="X161" s="6">
        <f>(monthly!W161-monthly!W160)/monthly!W160</f>
        <v>-8.5972850678733004E-2</v>
      </c>
      <c r="Y161" s="6">
        <f>(monthly!X161-monthly!X160)/monthly!X160</f>
        <v>-8.1016607609123173E-2</v>
      </c>
      <c r="Z161" s="6">
        <f>(monthly!Y161-monthly!Y160)/monthly!Y160</f>
        <v>6.7614983404457041E-2</v>
      </c>
      <c r="AA161">
        <v>1</v>
      </c>
    </row>
    <row r="162" spans="1:27" x14ac:dyDescent="0.6">
      <c r="A162" s="3">
        <v>39569</v>
      </c>
      <c r="B162" s="1">
        <f t="shared" si="4"/>
        <v>2008</v>
      </c>
      <c r="C162" s="1">
        <v>2</v>
      </c>
      <c r="D162" s="1">
        <f t="shared" si="5"/>
        <v>5</v>
      </c>
      <c r="E162" s="6">
        <f>(monthly!E162-monthly!E161)/monthly!E161</f>
        <v>-3.8084237310834337E-4</v>
      </c>
      <c r="F162" s="6">
        <f>(monthly!F162-monthly!F161)/monthly!F161</f>
        <v>1.1031577158730568E-2</v>
      </c>
      <c r="G162" s="6">
        <f>(monthly!G162-monthly!G161)/monthly!G161</f>
        <v>1.6466134218441834E-3</v>
      </c>
      <c r="H162" s="6">
        <f>(monthly!H162-monthly!H161)/monthly!H161</f>
        <v>8.0000000000000071E-2</v>
      </c>
      <c r="I162" s="6">
        <f>(monthly!I162-monthly!I161)/monthly!I161</f>
        <v>-0.13165160346414359</v>
      </c>
      <c r="J162" s="6">
        <f>(archive!B163-archive!B162)/archive!B162</f>
        <v>2.3388476896748396E-2</v>
      </c>
      <c r="K162" s="6">
        <f>(monthly!J162-monthly!J161)/monthly!J161</f>
        <v>-4.108897721582392E-2</v>
      </c>
      <c r="L162" s="6">
        <f>(monthly!K162-monthly!K161)/monthly!K161</f>
        <v>-6.4516129032257457E-3</v>
      </c>
      <c r="M162" s="6">
        <f>(monthly!L162-monthly!L161)/monthly!L161</f>
        <v>5.3706702402888711E-2</v>
      </c>
      <c r="N162" s="6">
        <f>(monthly!M162-monthly!M161)/monthly!M161</f>
        <v>0</v>
      </c>
      <c r="O162" s="6">
        <f>(monthly!N162-monthly!N161)/monthly!N161</f>
        <v>-4.47284345047924E-2</v>
      </c>
      <c r="P162" s="6">
        <f>(monthly!O162-monthly!O161)/monthly!O161</f>
        <v>2.4377856780092083E-3</v>
      </c>
      <c r="Q162" s="6">
        <f>(monthly!P162-monthly!P161)/monthly!P161</f>
        <v>0.1797752808988764</v>
      </c>
      <c r="R162" s="6">
        <f>(monthly!Q162-monthly!Q161)/monthly!Q161</f>
        <v>5.4507337526205528E-3</v>
      </c>
      <c r="S162" s="6">
        <f>(monthly!R162-monthly!R161)/monthly!R161</f>
        <v>1.2220670391061377E-2</v>
      </c>
      <c r="T162" s="6">
        <f>(monthly!S162-monthly!S161)/monthly!S161</f>
        <v>9.3218364017726065E-4</v>
      </c>
      <c r="U162" s="6">
        <f>(monthly!T162-monthly!T161)/monthly!T161</f>
        <v>6.7332355640873677E-3</v>
      </c>
      <c r="V162" s="6">
        <f>(monthly!U162-monthly!U161)/monthly!U161</f>
        <v>-1.1919627653536123E-2</v>
      </c>
      <c r="W162" s="6">
        <f>(monthly!V162-monthly!V161)/monthly!V161</f>
        <v>-2.3630067223467176E-2</v>
      </c>
      <c r="X162" s="6">
        <f>(monthly!W162-monthly!W161)/monthly!W161</f>
        <v>6.6831683168316725E-2</v>
      </c>
      <c r="Y162" s="6">
        <f>(monthly!X162-monthly!X161)/monthly!X161</f>
        <v>7.8528157855573349E-2</v>
      </c>
      <c r="Z162" s="6">
        <f>(monthly!Y162-monthly!Y161)/monthly!Y161</f>
        <v>0.1138745780778114</v>
      </c>
      <c r="AA162">
        <v>1</v>
      </c>
    </row>
    <row r="163" spans="1:27" x14ac:dyDescent="0.6">
      <c r="A163" s="3">
        <v>39600</v>
      </c>
      <c r="B163" s="1">
        <f t="shared" si="4"/>
        <v>2008</v>
      </c>
      <c r="C163" s="1">
        <v>2</v>
      </c>
      <c r="D163" s="1">
        <f t="shared" si="5"/>
        <v>6</v>
      </c>
      <c r="E163" s="6">
        <f>(monthly!E163-monthly!E162)/monthly!E162</f>
        <v>1.52897388770499E-2</v>
      </c>
      <c r="F163" s="6">
        <f>(monthly!F163-monthly!F162)/monthly!F162</f>
        <v>3.6638892241887678E-3</v>
      </c>
      <c r="G163" s="6">
        <f>(monthly!G163-monthly!G162)/monthly!G162</f>
        <v>2.4205553038638039E-3</v>
      </c>
      <c r="H163" s="6">
        <f>(monthly!H163-monthly!H162)/monthly!H162</f>
        <v>3.7037037037036903E-2</v>
      </c>
      <c r="I163" s="6">
        <f>(monthly!I163-monthly!I162)/monthly!I162</f>
        <v>1.1429969020055549E-2</v>
      </c>
      <c r="J163" s="6">
        <f>(archive!B164-archive!B163)/archive!B163</f>
        <v>1.4492753623188373E-2</v>
      </c>
      <c r="K163" s="6">
        <f>(monthly!J163-monthly!J162)/monthly!J162</f>
        <v>-7.6740115783332586E-3</v>
      </c>
      <c r="L163" s="6">
        <f>(monthly!K163-monthly!K162)/monthly!K162</f>
        <v>-1.0822510822510822E-2</v>
      </c>
      <c r="M163" s="6">
        <f>(monthly!L163-monthly!L162)/monthly!L162</f>
        <v>-1.8096710090527678E-2</v>
      </c>
      <c r="N163" s="6">
        <f>(monthly!M163-monthly!M162)/monthly!M162</f>
        <v>0</v>
      </c>
      <c r="O163" s="6">
        <f>(monthly!N163-monthly!N162)/monthly!N162</f>
        <v>-5.6856187290969876E-2</v>
      </c>
      <c r="P163" s="6">
        <f>(monthly!O163-monthly!O162)/monthly!O162</f>
        <v>3.1930935707201891E-3</v>
      </c>
      <c r="Q163" s="6">
        <f>(monthly!P163-monthly!P162)/monthly!P162</f>
        <v>-0.18253968253968253</v>
      </c>
      <c r="R163" s="6">
        <f>(monthly!Q163-monthly!Q162)/monthly!Q162</f>
        <v>-1.2510425354462526E-3</v>
      </c>
      <c r="S163" s="6">
        <f>(monthly!R163-monthly!R162)/monthly!R162</f>
        <v>2.7595722662987878E-3</v>
      </c>
      <c r="T163" s="6">
        <f>(monthly!S163-monthly!S162)/monthly!S162</f>
        <v>-3.9580908032596437E-3</v>
      </c>
      <c r="U163" s="6">
        <f>(monthly!T163-monthly!T162)/monthly!T162</f>
        <v>4.0156385363610252E-3</v>
      </c>
      <c r="V163" s="6">
        <f>(monthly!U163-monthly!U162)/monthly!U162</f>
        <v>-8.8465073529412942E-3</v>
      </c>
      <c r="W163" s="6">
        <f>(monthly!V163-monthly!V162)/monthly!V162</f>
        <v>-5.8418527018568979E-3</v>
      </c>
      <c r="X163" s="6">
        <f>(monthly!W163-monthly!W162)/monthly!W162</f>
        <v>-8.5846867749419881E-2</v>
      </c>
      <c r="Y163" s="6">
        <f>(monthly!X163-monthly!X162)/monthly!X162</f>
        <v>-6.9055292116508182E-2</v>
      </c>
      <c r="Z163" s="6">
        <f>(monthly!Y163-monthly!Y162)/monthly!Y162</f>
        <v>6.7623604465709641E-2</v>
      </c>
      <c r="AA163">
        <v>1</v>
      </c>
    </row>
    <row r="164" spans="1:27" x14ac:dyDescent="0.6">
      <c r="A164" s="3">
        <v>39630</v>
      </c>
      <c r="B164" s="1">
        <f t="shared" si="4"/>
        <v>2008</v>
      </c>
      <c r="C164" s="1">
        <v>3</v>
      </c>
      <c r="D164" s="1">
        <f t="shared" si="5"/>
        <v>7</v>
      </c>
      <c r="E164" s="6">
        <f>(monthly!E164-monthly!E163)/monthly!E163</f>
        <v>-1.5020308859611142E-2</v>
      </c>
      <c r="F164" s="6">
        <f>(monthly!F164-monthly!F163)/monthly!F163</f>
        <v>-8.7763796639827793E-3</v>
      </c>
      <c r="G164" s="6">
        <f>(monthly!G164-monthly!G163)/monthly!G163</f>
        <v>6.1077968027685474E-3</v>
      </c>
      <c r="H164" s="6">
        <f>(monthly!H164-monthly!H163)/monthly!H163</f>
        <v>3.5714285714285747E-2</v>
      </c>
      <c r="I164" s="6">
        <f>(monthly!I164-monthly!I163)/monthly!I163</f>
        <v>4.3365414067160924E-3</v>
      </c>
      <c r="J164" s="6">
        <f>(archive!B165-archive!B164)/archive!B164</f>
        <v>1.9780219780219748E-2</v>
      </c>
      <c r="K164" s="6">
        <f>(monthly!J164-monthly!J163)/monthly!J163</f>
        <v>1.3871410893684327E-2</v>
      </c>
      <c r="L164" s="6">
        <f>(monthly!K164-monthly!K163)/monthly!K163</f>
        <v>-4.3763676148797122E-3</v>
      </c>
      <c r="M164" s="6">
        <f>(monthly!L164-monthly!L163)/monthly!L163</f>
        <v>-1.0604806792832952E-2</v>
      </c>
      <c r="N164" s="6">
        <f>(monthly!M164-monthly!M163)/monthly!M163</f>
        <v>0</v>
      </c>
      <c r="O164" s="6">
        <f>(monthly!N164-monthly!N163)/monthly!N163</f>
        <v>8.5106382978723485E-2</v>
      </c>
      <c r="P164" s="6">
        <f>(monthly!O164-monthly!O163)/monthly!O163</f>
        <v>1.7172246641978164E-3</v>
      </c>
      <c r="Q164" s="6">
        <f>(monthly!P164-monthly!P163)/monthly!P163</f>
        <v>3.8834951456310678E-3</v>
      </c>
      <c r="R164" s="6">
        <f>(monthly!Q164-monthly!Q163)/monthly!Q163</f>
        <v>1.0716771050800421E-2</v>
      </c>
      <c r="S164" s="6">
        <f>(monthly!R164-monthly!R163)/monthly!R163</f>
        <v>1.272789817681462E-2</v>
      </c>
      <c r="T164" s="6">
        <f>(monthly!S164-monthly!S163)/monthly!S163</f>
        <v>9.3501636278634538E-3</v>
      </c>
      <c r="U164" s="6">
        <f>(monthly!T164-monthly!T163)/monthly!T163</f>
        <v>1.989802864281489E-3</v>
      </c>
      <c r="V164" s="6">
        <f>(monthly!U164-monthly!U163)/monthly!U163</f>
        <v>1.0432363509910812E-2</v>
      </c>
      <c r="W164" s="6">
        <f>(monthly!V164-monthly!V163)/monthly!V163</f>
        <v>1.3850996852046249E-2</v>
      </c>
      <c r="X164" s="6">
        <f>(monthly!W164-monthly!W163)/monthly!W163</f>
        <v>3.6802030456852798E-2</v>
      </c>
      <c r="Y164" s="6">
        <f>(monthly!X164-monthly!X163)/monthly!X163</f>
        <v>1.9362902819919169E-2</v>
      </c>
      <c r="Z164" s="6">
        <f>(monthly!Y164-monthly!Y163)/monthly!Y163</f>
        <v>-3.8093815357035472E-3</v>
      </c>
      <c r="AA164">
        <v>0</v>
      </c>
    </row>
    <row r="165" spans="1:27" x14ac:dyDescent="0.6">
      <c r="A165" s="3">
        <v>39661</v>
      </c>
      <c r="B165" s="1">
        <f t="shared" si="4"/>
        <v>2008</v>
      </c>
      <c r="C165" s="1">
        <v>3</v>
      </c>
      <c r="D165" s="1">
        <f t="shared" si="5"/>
        <v>8</v>
      </c>
      <c r="E165" s="6">
        <f>(monthly!E165-monthly!E164)/monthly!E164</f>
        <v>-2.8878538908367786E-2</v>
      </c>
      <c r="F165" s="6">
        <f>(monthly!F165-monthly!F164)/monthly!F164</f>
        <v>4.8584064526930842E-2</v>
      </c>
      <c r="G165" s="6">
        <f>(monthly!G165-monthly!G164)/monthly!G164</f>
        <v>1.8738368735160577E-3</v>
      </c>
      <c r="H165" s="6">
        <f>(monthly!H165-monthly!H164)/monthly!H164</f>
        <v>5.1724137931034454E-2</v>
      </c>
      <c r="I165" s="6">
        <f>(monthly!I165-monthly!I164)/monthly!I164</f>
        <v>-6.581059390048577E-3</v>
      </c>
      <c r="J165" s="6">
        <f>(archive!B166-archive!B165)/archive!B165</f>
        <v>-1.6163793103448277E-2</v>
      </c>
      <c r="K165" s="6">
        <f>(monthly!J165-monthly!J164)/monthly!J164</f>
        <v>-9.1973324575988002E-2</v>
      </c>
      <c r="L165" s="6">
        <f>(monthly!K165-monthly!K164)/monthly!K164</f>
        <v>2.197802197802229E-3</v>
      </c>
      <c r="M165" s="6">
        <f>(monthly!L165-monthly!L164)/monthly!L164</f>
        <v>-6.3819922361519604E-3</v>
      </c>
      <c r="N165" s="6">
        <f>(monthly!M165-monthly!M164)/monthly!M164</f>
        <v>0</v>
      </c>
      <c r="O165" s="6">
        <f>(monthly!N165-monthly!N164)/monthly!N164</f>
        <v>2.9411764705882304E-2</v>
      </c>
      <c r="P165" s="6">
        <f>(monthly!O165-monthly!O164)/monthly!O164</f>
        <v>1.4260890746282185E-3</v>
      </c>
      <c r="Q165" s="6">
        <f>(monthly!P165-monthly!P164)/monthly!P164</f>
        <v>8.7040618955512572E-2</v>
      </c>
      <c r="R165" s="6">
        <f>(monthly!Q165-monthly!Q164)/monthly!Q164</f>
        <v>-1.5009639217846369E-2</v>
      </c>
      <c r="S165" s="6">
        <f>(monthly!R165-monthly!R164)/monthly!R164</f>
        <v>-4.0760869565217728E-3</v>
      </c>
      <c r="T165" s="6">
        <f>(monthly!S165-monthly!S164)/monthly!S164</f>
        <v>-2.2464103751736891E-2</v>
      </c>
      <c r="U165" s="6">
        <f>(monthly!T165-monthly!T164)/monthly!T164</f>
        <v>1.1100161683452948E-2</v>
      </c>
      <c r="V165" s="6">
        <f>(monthly!U165-monthly!U164)/monthly!U164</f>
        <v>-1.3077893770792709E-2</v>
      </c>
      <c r="W165" s="6">
        <f>(monthly!V165-monthly!V164)/monthly!V164</f>
        <v>-2.4839577727178697E-2</v>
      </c>
      <c r="X165" s="6">
        <f>(monthly!W165-monthly!W164)/monthly!W164</f>
        <v>1.5911872705018457E-2</v>
      </c>
      <c r="Y165" s="6">
        <f>(monthly!X165-monthly!X164)/monthly!X164</f>
        <v>3.5529734170356486E-2</v>
      </c>
      <c r="Z165" s="6">
        <f>(monthly!Y165-monthly!Y164)/monthly!Y164</f>
        <v>-0.12521556571942719</v>
      </c>
      <c r="AA165">
        <v>0</v>
      </c>
    </row>
    <row r="166" spans="1:27" x14ac:dyDescent="0.6">
      <c r="A166" s="3">
        <v>39692</v>
      </c>
      <c r="B166" s="1">
        <f t="shared" si="4"/>
        <v>2008</v>
      </c>
      <c r="C166" s="1">
        <v>3</v>
      </c>
      <c r="D166" s="1">
        <f t="shared" si="5"/>
        <v>9</v>
      </c>
      <c r="E166" s="6">
        <f>(monthly!E166-monthly!E165)/monthly!E165</f>
        <v>-2.4538237532036152E-2</v>
      </c>
      <c r="F166" s="6">
        <f>(monthly!F166-monthly!F165)/monthly!F165</f>
        <v>2.8961555237682929E-2</v>
      </c>
      <c r="G166" s="6">
        <f>(monthly!G166-monthly!G165)/monthly!G165</f>
        <v>8.5317892417467681E-3</v>
      </c>
      <c r="H166" s="6">
        <f>(monthly!H166-monthly!H165)/monthly!H165</f>
        <v>0</v>
      </c>
      <c r="I166" s="6">
        <f>(monthly!I166-monthly!I165)/monthly!I165</f>
        <v>-9.2556686594495549E-2</v>
      </c>
      <c r="J166" s="6">
        <f>(archive!B167-archive!B166)/archive!B166</f>
        <v>1.6429353778751993E-3</v>
      </c>
      <c r="K166" s="6">
        <f>(monthly!J166-monthly!J165)/monthly!J165</f>
        <v>-8.6285514899049037E-2</v>
      </c>
      <c r="L166" s="6">
        <f>(monthly!K166-monthly!K165)/monthly!K165</f>
        <v>2.192982456140382E-3</v>
      </c>
      <c r="M166" s="6">
        <f>(monthly!L166-monthly!L165)/monthly!L165</f>
        <v>3.1657440871037433E-3</v>
      </c>
      <c r="N166" s="6">
        <f>(monthly!M166-monthly!M165)/monthly!M165</f>
        <v>0</v>
      </c>
      <c r="O166" s="6">
        <f>(monthly!N166-monthly!N165)/monthly!N165</f>
        <v>0.11587301587301582</v>
      </c>
      <c r="P166" s="6">
        <f>(monthly!O166-monthly!O165)/monthly!O165</f>
        <v>-1.3816334669242321E-3</v>
      </c>
      <c r="Q166" s="6">
        <f>(monthly!P166-monthly!P165)/monthly!P165</f>
        <v>8.8967971530249119E-3</v>
      </c>
      <c r="R166" s="6">
        <f>(monthly!Q166-monthly!Q165)/monthly!Q165</f>
        <v>-1.4119949671466589E-2</v>
      </c>
      <c r="S166" s="6">
        <f>(monthly!R166-monthly!R165)/monthly!R165</f>
        <v>-7.8444747612551307E-3</v>
      </c>
      <c r="T166" s="6">
        <f>(monthly!S166-monthly!S165)/monthly!S165</f>
        <v>-1.8479033404406566E-2</v>
      </c>
      <c r="U166" s="6">
        <f>(monthly!T166-monthly!T165)/monthly!T165</f>
        <v>6.3653533795721105E-3</v>
      </c>
      <c r="V166" s="6">
        <f>(monthly!U166-monthly!U165)/monthly!U165</f>
        <v>3.4871556433801829E-3</v>
      </c>
      <c r="W166" s="6">
        <f>(monthly!V166-monthly!V165)/monthly!V165</f>
        <v>-2.9717682020802497E-3</v>
      </c>
      <c r="X166" s="6">
        <f>(monthly!W166-monthly!W165)/monthly!W165</f>
        <v>-2.4096385542170299E-3</v>
      </c>
      <c r="Y166" s="6">
        <f>(monthly!X166-monthly!X165)/monthly!X165</f>
        <v>4.7931090879341508E-4</v>
      </c>
      <c r="Z166" s="6">
        <f>(monthly!Y166-monthly!Y165)/monthly!Y165</f>
        <v>-0.10765406702665641</v>
      </c>
      <c r="AA166">
        <v>0</v>
      </c>
    </row>
    <row r="167" spans="1:27" x14ac:dyDescent="0.6">
      <c r="A167" s="3">
        <v>39722</v>
      </c>
      <c r="B167" s="1">
        <f t="shared" si="4"/>
        <v>2008</v>
      </c>
      <c r="C167" s="1">
        <v>4</v>
      </c>
      <c r="D167" s="1">
        <f t="shared" si="5"/>
        <v>10</v>
      </c>
      <c r="E167" s="6">
        <f>(monthly!E167-monthly!E166)/monthly!E166</f>
        <v>-7.2545271740931838E-2</v>
      </c>
      <c r="F167" s="6">
        <f>(monthly!F167-monthly!F166)/monthly!F166</f>
        <v>6.1936990879485711E-2</v>
      </c>
      <c r="G167" s="6">
        <f>(monthly!G167-monthly!G166)/monthly!G166</f>
        <v>1.303237771031544E-2</v>
      </c>
      <c r="H167" s="6">
        <f>(monthly!H167-monthly!H166)/monthly!H166</f>
        <v>6.5573770491803338E-2</v>
      </c>
      <c r="I167" s="6">
        <f>(monthly!I167-monthly!I166)/monthly!I166</f>
        <v>-0.46493753153099665</v>
      </c>
      <c r="J167" s="6">
        <f>(archive!B168-archive!B167)/archive!B167</f>
        <v>-3.3351558228540155E-2</v>
      </c>
      <c r="K167" s="6">
        <f>(monthly!J167-monthly!J166)/monthly!J166</f>
        <v>-0.29823490203383979</v>
      </c>
      <c r="L167" s="6">
        <f>(monthly!K167-monthly!K166)/monthly!K166</f>
        <v>1.0940919037199124E-2</v>
      </c>
      <c r="M167" s="6">
        <f>(monthly!L167-monthly!L166)/monthly!L166</f>
        <v>8.7558486332670841E-4</v>
      </c>
      <c r="N167" s="6">
        <f>(monthly!M167-monthly!M166)/monthly!M166</f>
        <v>0</v>
      </c>
      <c r="O167" s="6">
        <f>(monthly!N167-monthly!N166)/monthly!N166</f>
        <v>-0.18065433854907534</v>
      </c>
      <c r="P167" s="6">
        <f>(monthly!O167-monthly!O166)/monthly!O166</f>
        <v>-5.8581873436077906E-3</v>
      </c>
      <c r="Q167" s="6">
        <f>(monthly!P167-monthly!P166)/monthly!P166</f>
        <v>-0.18342151675485008</v>
      </c>
      <c r="R167" s="6">
        <f>(monthly!Q167-monthly!Q166)/monthly!Q166</f>
        <v>1.361315938740794E-2</v>
      </c>
      <c r="S167" s="6">
        <f>(monthly!R167-monthly!R166)/monthly!R166</f>
        <v>-2.7500859401855724E-3</v>
      </c>
      <c r="T167" s="6">
        <f>(monthly!S167-monthly!S166)/monthly!S166</f>
        <v>2.5102582669563098E-2</v>
      </c>
      <c r="U167" s="6">
        <f>(monthly!T167-monthly!T166)/monthly!T166</f>
        <v>-1.6143481540317427E-2</v>
      </c>
      <c r="V167" s="6">
        <f>(monthly!U167-monthly!U166)/monthly!U166</f>
        <v>9.2667670566430813E-3</v>
      </c>
      <c r="W167" s="6">
        <f>(monthly!V167-monthly!V166)/monthly!V166</f>
        <v>3.6193314881839536E-2</v>
      </c>
      <c r="X167" s="6">
        <f>(monthly!W167-monthly!W166)/monthly!W166</f>
        <v>-4.589371980676317E-2</v>
      </c>
      <c r="Y167" s="6">
        <f>(monthly!X167-monthly!X166)/monthly!X166</f>
        <v>-6.8156761875970737E-2</v>
      </c>
      <c r="Z167" s="6">
        <f>(monthly!Y167-monthly!Y166)/monthly!Y166</f>
        <v>-0.2641436941696283</v>
      </c>
      <c r="AA167">
        <v>0</v>
      </c>
    </row>
    <row r="168" spans="1:27" x14ac:dyDescent="0.6">
      <c r="A168" s="3">
        <v>39753</v>
      </c>
      <c r="B168" s="1">
        <f t="shared" si="4"/>
        <v>2008</v>
      </c>
      <c r="C168" s="1">
        <v>4</v>
      </c>
      <c r="D168" s="1">
        <f t="shared" si="5"/>
        <v>11</v>
      </c>
      <c r="E168" s="6">
        <f>(monthly!E168-monthly!E167)/monthly!E167</f>
        <v>-7.8581894857224541E-2</v>
      </c>
      <c r="F168" s="6">
        <f>(monthly!F168-monthly!F167)/monthly!F167</f>
        <v>3.9950627793655796E-2</v>
      </c>
      <c r="G168" s="6">
        <f>(monthly!G168-monthly!G167)/monthly!G167</f>
        <v>6.5201309041666147E-3</v>
      </c>
      <c r="H168" s="6">
        <f>(monthly!H168-monthly!H167)/monthly!H167</f>
        <v>4.6153846153846129E-2</v>
      </c>
      <c r="I168" s="6">
        <f>(monthly!I168-monthly!I167)/monthly!I167</f>
        <v>-0.60007764836383826</v>
      </c>
      <c r="J168" s="6">
        <f>(archive!B169-archive!B168)/archive!B168</f>
        <v>-4.1855203619909534E-2</v>
      </c>
      <c r="K168" s="6">
        <f>(monthly!J168-monthly!J167)/monthly!J167</f>
        <v>-0.23814702551462316</v>
      </c>
      <c r="L168" s="6">
        <f>(monthly!K168-monthly!K167)/monthly!K167</f>
        <v>1.9480519480519449E-2</v>
      </c>
      <c r="M168" s="6">
        <f>(monthly!L168-monthly!L167)/monthly!L167</f>
        <v>-3.2987962127633092E-3</v>
      </c>
      <c r="N168" s="6">
        <f>(monthly!M168-monthly!M167)/monthly!M167</f>
        <v>0</v>
      </c>
      <c r="O168" s="6">
        <f>(monthly!N168-monthly!N167)/monthly!N167</f>
        <v>-3.9930555555555629E-2</v>
      </c>
      <c r="P168" s="6">
        <f>(monthly!O168-monthly!O167)/monthly!O167</f>
        <v>-2.7057625977137614E-4</v>
      </c>
      <c r="Q168" s="6">
        <f>(monthly!P168-monthly!P167)/monthly!P167</f>
        <v>-0.11231101511879049</v>
      </c>
      <c r="R168" s="6">
        <f>(monthly!Q168-monthly!Q167)/monthly!Q167</f>
        <v>-2.6580861779518425E-3</v>
      </c>
      <c r="S168" s="6">
        <f>(monthly!R168-monthly!R167)/monthly!R167</f>
        <v>-2.4819027921406493E-2</v>
      </c>
      <c r="T168" s="6">
        <f>(monthly!S168-monthly!S167)/monthly!S167</f>
        <v>1.2479397221568192E-2</v>
      </c>
      <c r="U168" s="6">
        <f>(monthly!T168-monthly!T167)/monthly!T167</f>
        <v>-2.2220004430104221E-2</v>
      </c>
      <c r="V168" s="6">
        <f>(monthly!U168-monthly!U167)/monthly!U167</f>
        <v>-3.5005164696430592E-2</v>
      </c>
      <c r="W168" s="6">
        <f>(monthly!V168-monthly!V167)/monthly!V167</f>
        <v>-3.1847133757961867E-2</v>
      </c>
      <c r="X168" s="6">
        <f>(monthly!W168-monthly!W167)/monthly!W167</f>
        <v>-7.5949367088607653E-2</v>
      </c>
      <c r="Y168" s="6">
        <f>(monthly!X168-monthly!X167)/monthly!X167</f>
        <v>-3.9442405295893747E-2</v>
      </c>
      <c r="Z168" s="6">
        <f>(monthly!Y168-monthly!Y167)/monthly!Y167</f>
        <v>-0.25192533611800022</v>
      </c>
      <c r="AA168">
        <v>0</v>
      </c>
    </row>
    <row r="169" spans="1:27" x14ac:dyDescent="0.6">
      <c r="A169" s="3">
        <v>39783</v>
      </c>
      <c r="B169" s="1">
        <f t="shared" si="4"/>
        <v>2008</v>
      </c>
      <c r="C169" s="1">
        <v>4</v>
      </c>
      <c r="D169" s="1">
        <f t="shared" si="5"/>
        <v>12</v>
      </c>
      <c r="E169" s="6">
        <f>(monthly!E169-monthly!E168)/monthly!E168</f>
        <v>-5.4929369875340354E-2</v>
      </c>
      <c r="F169" s="6">
        <f>(monthly!F169-monthly!F168)/monthly!F168</f>
        <v>-3.8493864086035223E-2</v>
      </c>
      <c r="G169" s="6">
        <f>(monthly!G169-monthly!G168)/monthly!G168</f>
        <v>2.2136957632080501E-2</v>
      </c>
      <c r="H169" s="6">
        <f>(monthly!H169-monthly!H168)/monthly!H168</f>
        <v>7.3529411764705885E-2</v>
      </c>
      <c r="I169" s="6">
        <f>(monthly!I169-monthly!I168)/monthly!I168</f>
        <v>-0.59975591490305935</v>
      </c>
      <c r="J169" s="6">
        <f>(archive!B170-archive!B169)/archive!B169</f>
        <v>-3.1286894923258625E-2</v>
      </c>
      <c r="K169" s="6">
        <f>(monthly!J169-monthly!J168)/monthly!J168</f>
        <v>-0.16735341462577574</v>
      </c>
      <c r="L169" s="6">
        <f>(monthly!K169-monthly!K168)/monthly!K168</f>
        <v>1.0615711252653927E-2</v>
      </c>
      <c r="M169" s="6">
        <f>(monthly!L169-monthly!L168)/monthly!L168</f>
        <v>-1.0185142857142823E-2</v>
      </c>
      <c r="N169" s="6">
        <f>(monthly!M169-monthly!M168)/monthly!M168</f>
        <v>0.1510297482837534</v>
      </c>
      <c r="O169" s="6">
        <f>(monthly!N169-monthly!N168)/monthly!N168</f>
        <v>8.6799276672694478E-2</v>
      </c>
      <c r="P169" s="6">
        <f>(monthly!O169-monthly!O168)/monthly!O168</f>
        <v>-5.3431723696720113E-6</v>
      </c>
      <c r="Q169" s="6">
        <f>(monthly!P169-monthly!P168)/monthly!P168</f>
        <v>-6.0827250608272508E-2</v>
      </c>
      <c r="R169" s="6">
        <f>(monthly!Q169-monthly!Q168)/monthly!Q168</f>
        <v>-1.108149810632636E-2</v>
      </c>
      <c r="S169" s="6">
        <f>(monthly!R169-monthly!R168)/monthly!R168</f>
        <v>-2.120890774125125E-2</v>
      </c>
      <c r="T169" s="6">
        <f>(monthly!S169-monthly!S168)/monthly!S168</f>
        <v>-4.4186046511627379E-3</v>
      </c>
      <c r="U169" s="6">
        <f>(monthly!T169-monthly!T168)/monthly!T168</f>
        <v>-1.0240894083316411E-2</v>
      </c>
      <c r="V169" s="6">
        <f>(monthly!U169-monthly!U168)/monthly!U168</f>
        <v>1.9862036156041884E-2</v>
      </c>
      <c r="W169" s="6">
        <f>(monthly!V169-monthly!V168)/monthly!V168</f>
        <v>2.5254668930390595E-2</v>
      </c>
      <c r="X169" s="6">
        <f>(monthly!W169-monthly!W168)/monthly!W168</f>
        <v>7.9452054794520555E-2</v>
      </c>
      <c r="Y169" s="6">
        <f>(monthly!X169-monthly!X168)/monthly!X168</f>
        <v>4.5449026907239842E-2</v>
      </c>
      <c r="Z169" s="6">
        <f>(monthly!Y169-monthly!Y168)/monthly!Y168</f>
        <v>-0.28249869132786609</v>
      </c>
      <c r="AA169">
        <v>0</v>
      </c>
    </row>
    <row r="170" spans="1:27" x14ac:dyDescent="0.6">
      <c r="A170" s="3">
        <v>39814</v>
      </c>
      <c r="B170" s="1">
        <f t="shared" si="4"/>
        <v>2009</v>
      </c>
      <c r="C170" s="1">
        <v>1</v>
      </c>
      <c r="D170" s="1">
        <f t="shared" si="5"/>
        <v>1</v>
      </c>
      <c r="E170" s="6">
        <f>(monthly!E170-monthly!E169)/monthly!E169</f>
        <v>-6.0004377684751975E-2</v>
      </c>
      <c r="F170" s="6">
        <f>(monthly!F170-monthly!F169)/monthly!F169</f>
        <v>1.2243542233402498E-2</v>
      </c>
      <c r="G170" s="6">
        <f>(monthly!G170-monthly!G169)/monthly!G169</f>
        <v>1.0286410725167536E-2</v>
      </c>
      <c r="H170" s="6">
        <f>(monthly!H170-monthly!H169)/monthly!H169</f>
        <v>6.8493150684931503E-2</v>
      </c>
      <c r="I170" s="6">
        <f>(monthly!I170-monthly!I169)/monthly!I169</f>
        <v>-6.2370062370055747E-3</v>
      </c>
      <c r="J170" s="6">
        <f>(archive!B171-archive!B170)/archive!B170</f>
        <v>3.6563071297988684E-3</v>
      </c>
      <c r="K170" s="6">
        <f>(monthly!J170-monthly!J169)/monthly!J169</f>
        <v>5.0002300366523519E-2</v>
      </c>
      <c r="L170" s="6">
        <f>(monthly!K170-monthly!K169)/monthly!K169</f>
        <v>-4.2016806722689672E-3</v>
      </c>
      <c r="M170" s="6">
        <f>(monthly!L170-monthly!L169)/monthly!L169</f>
        <v>6.0409565771607169E-3</v>
      </c>
      <c r="N170" s="6">
        <f>(monthly!M170-monthly!M169)/monthly!M169</f>
        <v>3.610157238387799E-2</v>
      </c>
      <c r="O170" s="6">
        <f>(monthly!N170-monthly!N169)/monthly!N169</f>
        <v>1.8302828618968408E-2</v>
      </c>
      <c r="P170" s="6">
        <f>(monthly!O170-monthly!O169)/monthly!O169</f>
        <v>8.4337083310479627E-4</v>
      </c>
      <c r="Q170" s="6">
        <f>(monthly!P170-monthly!P169)/monthly!P169</f>
        <v>0.63212435233160624</v>
      </c>
      <c r="R170" s="6">
        <f>(monthly!Q170-monthly!Q169)/monthly!Q169</f>
        <v>-1.517730496453891E-2</v>
      </c>
      <c r="S170" s="6">
        <f>(monthly!R170-monthly!R169)/monthly!R169</f>
        <v>-3.3947273383893146E-2</v>
      </c>
      <c r="T170" s="6">
        <f>(monthly!S170-monthly!S169)/monthly!S169</f>
        <v>-3.0366736743752056E-3</v>
      </c>
      <c r="U170" s="6">
        <f>(monthly!T170-monthly!T169)/monthly!T169</f>
        <v>-1.9059236260470666E-2</v>
      </c>
      <c r="V170" s="6">
        <f>(monthly!U170-monthly!U169)/monthly!U169</f>
        <v>-1.8075801749271102E-2</v>
      </c>
      <c r="W170" s="6">
        <f>(monthly!V170-monthly!V169)/monthly!V169</f>
        <v>-1.9250672738563436E-2</v>
      </c>
      <c r="X170" s="6">
        <f>(monthly!W170-monthly!W169)/monthly!W169</f>
        <v>-6.4720812182741089E-2</v>
      </c>
      <c r="Y170" s="6">
        <f>(monthly!X170-monthly!X169)/monthly!X169</f>
        <v>-4.0121688338780333E-2</v>
      </c>
      <c r="Z170" s="6">
        <f>(monthly!Y170-monthly!Y169)/monthly!Y169</f>
        <v>1.4348249027237438E-2</v>
      </c>
      <c r="AA170">
        <v>1</v>
      </c>
    </row>
    <row r="171" spans="1:27" x14ac:dyDescent="0.6">
      <c r="A171" s="3">
        <v>39845</v>
      </c>
      <c r="B171" s="1">
        <f t="shared" si="4"/>
        <v>2009</v>
      </c>
      <c r="C171" s="1">
        <v>1</v>
      </c>
      <c r="D171" s="1">
        <f t="shared" si="5"/>
        <v>2</v>
      </c>
      <c r="E171" s="6">
        <f>(monthly!E171-monthly!E170)/monthly!E170</f>
        <v>-1.1904796556050053E-3</v>
      </c>
      <c r="F171" s="6">
        <f>(monthly!F171-monthly!F170)/monthly!F170</f>
        <v>2.8888020808546612E-2</v>
      </c>
      <c r="G171" s="6">
        <f>(monthly!G171-monthly!G170)/monthly!G170</f>
        <v>3.6432069872368001E-3</v>
      </c>
      <c r="H171" s="6">
        <f>(monthly!H171-monthly!H170)/monthly!H170</f>
        <v>6.4102564102564222E-2</v>
      </c>
      <c r="I171" s="6">
        <f>(monthly!I171-monthly!I170)/monthly!I170</f>
        <v>0.44067543335325737</v>
      </c>
      <c r="J171" s="6">
        <f>(archive!B172-archive!B171)/archive!B171</f>
        <v>-4.8573163327260659E-3</v>
      </c>
      <c r="K171" s="6">
        <f>(monthly!J171-monthly!J170)/monthly!J170</f>
        <v>2.0873589659328305E-2</v>
      </c>
      <c r="L171" s="6">
        <f>(monthly!K171-monthly!K170)/monthly!K170</f>
        <v>-6.329113924050573E-3</v>
      </c>
      <c r="M171" s="6">
        <f>(monthly!L171-monthly!L170)/monthly!L170</f>
        <v>-7.9052472111279769E-3</v>
      </c>
      <c r="N171" s="6">
        <f>(monthly!M171-monthly!M170)/monthly!M170</f>
        <v>4.2489969909729357E-2</v>
      </c>
      <c r="O171" s="6">
        <f>(monthly!N171-monthly!N170)/monthly!N170</f>
        <v>-8.0065359477124273E-2</v>
      </c>
      <c r="P171" s="6">
        <f>(monthly!O171-monthly!O170)/monthly!O170</f>
        <v>2.5573789069306507E-3</v>
      </c>
      <c r="Q171" s="6">
        <f>(monthly!P171-monthly!P170)/monthly!P170</f>
        <v>-0.15238095238095239</v>
      </c>
      <c r="R171" s="6">
        <f>(monthly!Q171-monthly!Q170)/monthly!Q170</f>
        <v>6.0492582457149276E-3</v>
      </c>
      <c r="S171" s="6">
        <f>(monthly!R171-monthly!R170)/monthly!R170</f>
        <v>-2.9906542056074127E-3</v>
      </c>
      <c r="T171" s="6">
        <f>(monthly!S171-monthly!S170)/monthly!S170</f>
        <v>1.1715089034676664E-2</v>
      </c>
      <c r="U171" s="6">
        <f>(monthly!T171-monthly!T170)/monthly!T170</f>
        <v>-8.9855564995748507E-3</v>
      </c>
      <c r="V171" s="6">
        <f>(monthly!U171-monthly!U170)/monthly!U170</f>
        <v>1.6745843230403758E-2</v>
      </c>
      <c r="W171" s="6">
        <f>(monthly!V171-monthly!V170)/monthly!V170</f>
        <v>5.2764879696074289E-3</v>
      </c>
      <c r="X171" s="6">
        <f>(monthly!W171-monthly!W170)/monthly!W170</f>
        <v>1.2211668928086819E-2</v>
      </c>
      <c r="Y171" s="6">
        <f>(monthly!X171-monthly!X170)/monthly!X170</f>
        <v>5.9645829336131065E-3</v>
      </c>
      <c r="Z171" s="6">
        <f>(monthly!Y171-monthly!Y170)/monthly!Y170</f>
        <v>-6.2814672740349978E-2</v>
      </c>
      <c r="AA171">
        <v>0</v>
      </c>
    </row>
    <row r="172" spans="1:27" x14ac:dyDescent="0.6">
      <c r="A172" s="3">
        <v>39873</v>
      </c>
      <c r="B172" s="1">
        <f t="shared" si="4"/>
        <v>2009</v>
      </c>
      <c r="C172" s="1">
        <v>1</v>
      </c>
      <c r="D172" s="1">
        <f t="shared" si="5"/>
        <v>3</v>
      </c>
      <c r="E172" s="6">
        <f>(monthly!E172-monthly!E171)/monthly!E171</f>
        <v>-2.832289086405362E-2</v>
      </c>
      <c r="F172" s="6">
        <f>(monthly!F172-monthly!F171)/monthly!F171</f>
        <v>-1.0912404258498561E-3</v>
      </c>
      <c r="G172" s="6">
        <f>(monthly!G172-monthly!G171)/monthly!G171</f>
        <v>8.065291600557762E-3</v>
      </c>
      <c r="H172" s="6">
        <f>(monthly!H172-monthly!H171)/monthly!H171</f>
        <v>4.8192771084337171E-2</v>
      </c>
      <c r="I172" s="6">
        <f>(monthly!I172-monthly!I171)/monthly!I171</f>
        <v>-0.1868063478892231</v>
      </c>
      <c r="J172" s="6">
        <f>(archive!B173-archive!B172)/archive!B172</f>
        <v>-6.1012812690665035E-3</v>
      </c>
      <c r="K172" s="6">
        <f>(monthly!J172-monthly!J171)/monthly!J171</f>
        <v>0.13293499528679215</v>
      </c>
      <c r="L172" s="6">
        <f>(monthly!K172-monthly!K171)/monthly!K171</f>
        <v>-2.1231422505308159E-3</v>
      </c>
      <c r="M172" s="6">
        <f>(monthly!L172-monthly!L171)/monthly!L171</f>
        <v>-1.0272641457049591E-3</v>
      </c>
      <c r="N172" s="6">
        <f>(monthly!M172-monthly!M171)/monthly!M171</f>
        <v>-0.15236503144956604</v>
      </c>
      <c r="O172" s="6">
        <f>(monthly!N172-monthly!N171)/monthly!N171</f>
        <v>1.7761989342806397E-2</v>
      </c>
      <c r="P172" s="6">
        <f>(monthly!O172-monthly!O171)/monthly!O171</f>
        <v>5.9250392014651779E-3</v>
      </c>
      <c r="Q172" s="6">
        <f>(monthly!P172-monthly!P171)/monthly!P171</f>
        <v>9.3632958801498134E-2</v>
      </c>
      <c r="R172" s="6">
        <f>(monthly!Q172-monthly!Q171)/monthly!Q171</f>
        <v>-3.7222619899783954E-3</v>
      </c>
      <c r="S172" s="6">
        <f>(monthly!R172-monthly!R171)/monthly!R171</f>
        <v>-4.1244844394451811E-3</v>
      </c>
      <c r="T172" s="6">
        <f>(monthly!S172-monthly!S171)/monthly!S171</f>
        <v>-3.7054191755441545E-3</v>
      </c>
      <c r="U172" s="6">
        <f>(monthly!T172-monthly!T171)/monthly!T171</f>
        <v>-2.6006378406511524E-4</v>
      </c>
      <c r="V172" s="6">
        <f>(monthly!U172-monthly!U171)/monthly!U171</f>
        <v>2.4529844644316521E-3</v>
      </c>
      <c r="W172" s="6">
        <f>(monthly!V172-monthly!V171)/monthly!V171</f>
        <v>-9.8677304220030643E-3</v>
      </c>
      <c r="X172" s="6">
        <f>(monthly!W172-monthly!W171)/monthly!W171</f>
        <v>0.10857908847184981</v>
      </c>
      <c r="Y172" s="6">
        <f>(monthly!X172-monthly!X171)/monthly!X171</f>
        <v>0.10177921674028897</v>
      </c>
      <c r="Z172" s="6">
        <f>(monthly!Y172-monthly!Y171)/monthly!Y171</f>
        <v>0.22640061396776653</v>
      </c>
      <c r="AA172">
        <v>1</v>
      </c>
    </row>
    <row r="173" spans="1:27" x14ac:dyDescent="0.6">
      <c r="A173" s="3">
        <v>39904</v>
      </c>
      <c r="B173" s="1">
        <f t="shared" si="4"/>
        <v>2009</v>
      </c>
      <c r="C173" s="1">
        <v>2</v>
      </c>
      <c r="D173" s="1">
        <f t="shared" si="5"/>
        <v>4</v>
      </c>
      <c r="E173" s="6">
        <f>(monthly!E173-monthly!E172)/monthly!E172</f>
        <v>3.0531054401060488E-3</v>
      </c>
      <c r="F173" s="6">
        <f>(monthly!F173-monthly!F172)/monthly!F172</f>
        <v>-1.3957653763708847E-2</v>
      </c>
      <c r="G173" s="6">
        <f>(monthly!G173-monthly!G172)/monthly!G172</f>
        <v>5.6041112714165378E-4</v>
      </c>
      <c r="H173" s="6">
        <f>(monthly!H173-monthly!H172)/monthly!H172</f>
        <v>3.4482758620689738E-2</v>
      </c>
      <c r="I173" s="6">
        <f>(monthly!I173-monthly!I172)/monthly!I172</f>
        <v>-0.16779761904761933</v>
      </c>
      <c r="J173" s="6">
        <f>(archive!B174-archive!B173)/archive!B173</f>
        <v>7.9803560466542838E-3</v>
      </c>
      <c r="K173" s="6">
        <f>(monthly!J173-monthly!J172)/monthly!J172</f>
        <v>0.17663009248516595</v>
      </c>
      <c r="L173" s="6">
        <f>(monthly!K173-monthly!K172)/monthly!K172</f>
        <v>-2.1276595744681155E-3</v>
      </c>
      <c r="M173" s="6">
        <f>(monthly!L173-monthly!L172)/monthly!L172</f>
        <v>7.7540924376755076E-3</v>
      </c>
      <c r="N173" s="6">
        <f>(monthly!M173-monthly!M172)/monthly!M172</f>
        <v>-6.6969353007945681E-2</v>
      </c>
      <c r="O173" s="6">
        <f>(monthly!N173-monthly!N172)/monthly!N172</f>
        <v>0.13612565445026173</v>
      </c>
      <c r="P173" s="6">
        <f>(monthly!O173-monthly!O172)/monthly!O172</f>
        <v>9.0377826534850814E-3</v>
      </c>
      <c r="Q173" s="6">
        <f>(monthly!P173-monthly!P172)/monthly!P172</f>
        <v>-9.5890410958904104E-2</v>
      </c>
      <c r="R173" s="6">
        <f>(monthly!Q173-monthly!Q172)/monthly!Q172</f>
        <v>2.7302773386980559E-3</v>
      </c>
      <c r="S173" s="6">
        <f>(monthly!R173-monthly!R172)/monthly!R172</f>
        <v>5.6475903614458638E-3</v>
      </c>
      <c r="T173" s="6">
        <f>(monthly!S173-monthly!S172)/monthly!S172</f>
        <v>1.1622501162249456E-3</v>
      </c>
      <c r="U173" s="6">
        <f>(monthly!T173-monthly!T172)/monthly!T172</f>
        <v>2.7652527565118152E-3</v>
      </c>
      <c r="V173" s="6">
        <f>(monthly!U173-monthly!U172)/monthly!U172</f>
        <v>-9.6714052668375478E-3</v>
      </c>
      <c r="W173" s="6">
        <f>(monthly!V173-monthly!V172)/monthly!V172</f>
        <v>-2.6929601357082191E-2</v>
      </c>
      <c r="X173" s="6">
        <f>(monthly!W173-monthly!W172)/monthly!W172</f>
        <v>4.1112454655380881E-2</v>
      </c>
      <c r="Y173" s="6">
        <f>(monthly!X173-monthly!X172)/monthly!X172</f>
        <v>5.8878226817390106E-2</v>
      </c>
      <c r="Z173" s="6">
        <f>(monthly!Y173-monthly!Y172)/monthly!Y172</f>
        <v>3.5669586983729684E-2</v>
      </c>
      <c r="AA173">
        <v>1</v>
      </c>
    </row>
    <row r="174" spans="1:27" x14ac:dyDescent="0.6">
      <c r="A174" s="3">
        <v>39934</v>
      </c>
      <c r="B174" s="1">
        <f t="shared" si="4"/>
        <v>2009</v>
      </c>
      <c r="C174" s="1">
        <v>2</v>
      </c>
      <c r="D174" s="1">
        <f t="shared" si="5"/>
        <v>5</v>
      </c>
      <c r="E174" s="6">
        <f>(monthly!E174-monthly!E173)/monthly!E173</f>
        <v>1.6050279713797917E-2</v>
      </c>
      <c r="F174" s="6">
        <f>(monthly!F174-monthly!F173)/monthly!F173</f>
        <v>-3.6250756807109902E-2</v>
      </c>
      <c r="G174" s="6">
        <f>(monthly!G174-monthly!G173)/monthly!G173</f>
        <v>6.9237552732559961E-3</v>
      </c>
      <c r="H174" s="6">
        <f>(monthly!H174-monthly!H173)/monthly!H173</f>
        <v>4.4444444444444481E-2</v>
      </c>
      <c r="I174" s="6">
        <f>(monthly!I174-monthly!I173)/monthly!I173</f>
        <v>0.18017309205350154</v>
      </c>
      <c r="J174" s="6">
        <f>(archive!B175-archive!B174)/archive!B174</f>
        <v>9.7442143727163397E-3</v>
      </c>
      <c r="K174" s="6">
        <f>(monthly!J174-monthly!J173)/monthly!J173</f>
        <v>3.4829420446771099E-2</v>
      </c>
      <c r="L174" s="6">
        <f>(monthly!K174-monthly!K173)/monthly!K173</f>
        <v>-2.1321961620469386E-3</v>
      </c>
      <c r="M174" s="6">
        <f>(monthly!L174-monthly!L173)/monthly!L173</f>
        <v>1.5664644236072774E-2</v>
      </c>
      <c r="N174" s="6">
        <f>(monthly!M174-monthly!M173)/monthly!M173</f>
        <v>4.8654559147259621E-2</v>
      </c>
      <c r="O174" s="6">
        <f>(monthly!N174-monthly!N173)/monthly!N173</f>
        <v>5.5299539170507048E-2</v>
      </c>
      <c r="P174" s="6">
        <f>(monthly!O174-monthly!O173)/monthly!O173</f>
        <v>7.8424487209170727E-3</v>
      </c>
      <c r="Q174" s="6">
        <f>(monthly!P174-monthly!P173)/monthly!P173</f>
        <v>0.35606060606060608</v>
      </c>
      <c r="R174" s="6">
        <f>(monthly!Q174-monthly!Q173)/monthly!Q173</f>
        <v>-6.5921467469190016E-3</v>
      </c>
      <c r="S174" s="6">
        <f>(monthly!R174-monthly!R173)/monthly!R173</f>
        <v>7.4878322725569347E-4</v>
      </c>
      <c r="T174" s="6">
        <f>(monthly!S174-monthly!S173)/monthly!S173</f>
        <v>-1.1376828418853076E-2</v>
      </c>
      <c r="U174" s="6">
        <f>(monthly!T174-monthly!T173)/monthly!T173</f>
        <v>7.5349890866816217E-3</v>
      </c>
      <c r="V174" s="6">
        <f>(monthly!U174-monthly!U173)/monthly!U173</f>
        <v>-1.1295446523120294E-2</v>
      </c>
      <c r="W174" s="6">
        <f>(monthly!V174-monthly!V173)/monthly!V173</f>
        <v>-3.3994334277620449E-2</v>
      </c>
      <c r="X174" s="6">
        <f>(monthly!W174-monthly!W173)/monthly!W173</f>
        <v>9.2915214866434465E-3</v>
      </c>
      <c r="Y174" s="6">
        <f>(monthly!X174-monthly!X173)/monthly!X173</f>
        <v>3.7464879687326862E-2</v>
      </c>
      <c r="Z174" s="6">
        <f>(monthly!Y174-monthly!Y173)/monthly!Y173</f>
        <v>0.18892245720040288</v>
      </c>
      <c r="AA174">
        <v>1</v>
      </c>
    </row>
    <row r="175" spans="1:27" x14ac:dyDescent="0.6">
      <c r="A175" s="3">
        <v>39965</v>
      </c>
      <c r="B175" s="1">
        <f t="shared" si="4"/>
        <v>2009</v>
      </c>
      <c r="C175" s="1">
        <v>2</v>
      </c>
      <c r="D175" s="1">
        <f t="shared" si="5"/>
        <v>6</v>
      </c>
      <c r="E175" s="6">
        <f>(monthly!E175-monthly!E174)/monthly!E174</f>
        <v>1.5631943075243439E-2</v>
      </c>
      <c r="F175" s="6">
        <f>(monthly!F175-monthly!F174)/monthly!F174</f>
        <v>-2.5167883168537266E-2</v>
      </c>
      <c r="G175" s="6">
        <f>(monthly!G175-monthly!G174)/monthly!G174</f>
        <v>1.1835019823658204E-3</v>
      </c>
      <c r="H175" s="6">
        <f>(monthly!H175-monthly!H174)/monthly!H174</f>
        <v>1.0638297872340387E-2</v>
      </c>
      <c r="I175" s="6">
        <f>(monthly!I175-monthly!I174)/monthly!I174</f>
        <v>0.16296969696969663</v>
      </c>
      <c r="J175" s="6">
        <f>(archive!B176-archive!B175)/archive!B175</f>
        <v>1.5681544028950507E-2</v>
      </c>
      <c r="K175" s="6">
        <f>(monthly!J175-monthly!J174)/monthly!J174</f>
        <v>9.2339091109692364E-2</v>
      </c>
      <c r="L175" s="6">
        <f>(monthly!K175-monthly!K174)/monthly!K174</f>
        <v>-8.5470085470085166E-3</v>
      </c>
      <c r="M175" s="6">
        <f>(monthly!L175-monthly!L174)/monthly!L174</f>
        <v>-1.2318525759386008E-2</v>
      </c>
      <c r="N175" s="6">
        <f>(monthly!M175-monthly!M174)/monthly!M174</f>
        <v>0.14306183751683166</v>
      </c>
      <c r="O175" s="6">
        <f>(monthly!N175-monthly!N174)/monthly!N174</f>
        <v>3.0567685589519566E-2</v>
      </c>
      <c r="P175" s="6">
        <f>(monthly!O175-monthly!O174)/monthly!O174</f>
        <v>2.9855834686295058E-3</v>
      </c>
      <c r="Q175" s="6">
        <f>(monthly!P175-monthly!P174)/monthly!P174</f>
        <v>-0.10754189944134078</v>
      </c>
      <c r="R175" s="6">
        <f>(monthly!Q175-monthly!Q174)/monthly!Q174</f>
        <v>1.7311021350260322E-3</v>
      </c>
      <c r="S175" s="6">
        <f>(monthly!R175-monthly!R174)/monthly!R174</f>
        <v>3.3670033670033617E-3</v>
      </c>
      <c r="T175" s="6">
        <f>(monthly!S175-monthly!S174)/monthly!S174</f>
        <v>1.17426021606398E-3</v>
      </c>
      <c r="U175" s="6">
        <f>(monthly!T175-monthly!T174)/monthly!T174</f>
        <v>1.3443772983010166E-3</v>
      </c>
      <c r="V175" s="6">
        <f>(monthly!U175-monthly!U174)/monthly!U174</f>
        <v>3.3202427704391191E-2</v>
      </c>
      <c r="W175" s="6">
        <f>(monthly!V175-monthly!V174)/monthly!V174</f>
        <v>3.9702233250620465E-2</v>
      </c>
      <c r="X175" s="6">
        <f>(monthly!W175-monthly!W174)/monthly!W174</f>
        <v>-1.1507479861910202E-2</v>
      </c>
      <c r="Y175" s="6">
        <f>(monthly!X175-monthly!X174)/monthly!X174</f>
        <v>-4.1516579778319081E-2</v>
      </c>
      <c r="Z175" s="6">
        <f>(monthly!Y175-monthly!Y174)/monthly!Y174</f>
        <v>0.17973911570387938</v>
      </c>
      <c r="AA175">
        <v>1</v>
      </c>
    </row>
    <row r="176" spans="1:27" x14ac:dyDescent="0.6">
      <c r="A176" s="3">
        <v>39995</v>
      </c>
      <c r="B176" s="1">
        <f t="shared" si="4"/>
        <v>2009</v>
      </c>
      <c r="C176" s="1">
        <v>3</v>
      </c>
      <c r="D176" s="1">
        <f t="shared" si="5"/>
        <v>7</v>
      </c>
      <c r="E176" s="6">
        <f>(monthly!E176-monthly!E175)/monthly!E175</f>
        <v>1.0952426484010326E-2</v>
      </c>
      <c r="F176" s="6">
        <f>(monthly!F176-monthly!F175)/monthly!F175</f>
        <v>-7.5423517916455903E-3</v>
      </c>
      <c r="G176" s="6">
        <f>(monthly!G176-monthly!G175)/monthly!G175</f>
        <v>5.0830427330211857E-4</v>
      </c>
      <c r="H176" s="6">
        <f>(monthly!H176-monthly!H175)/monthly!H175</f>
        <v>0</v>
      </c>
      <c r="I176" s="6">
        <f>(monthly!I176-monthly!I175)/monthly!I175</f>
        <v>-0.24487987909739953</v>
      </c>
      <c r="J176" s="6">
        <f>(archive!B177-archive!B176)/archive!B176</f>
        <v>-7.7197149643706137E-3</v>
      </c>
      <c r="K176" s="6">
        <f>(monthly!J176-monthly!J175)/monthly!J175</f>
        <v>4.2465182065549362E-2</v>
      </c>
      <c r="L176" s="6">
        <f>(monthly!K176-monthly!K175)/monthly!K175</f>
        <v>0</v>
      </c>
      <c r="M176" s="6">
        <f>(monthly!L176-monthly!L175)/monthly!L175</f>
        <v>-4.3437222217130797E-3</v>
      </c>
      <c r="N176" s="6">
        <f>(monthly!M176-monthly!M175)/monthly!M175</f>
        <v>0.17154952495208181</v>
      </c>
      <c r="O176" s="6">
        <f>(monthly!N176-monthly!N175)/monthly!N175</f>
        <v>-6.7796610169491484E-2</v>
      </c>
      <c r="P176" s="6">
        <f>(monthly!O176-monthly!O175)/monthly!O175</f>
        <v>1.9583528245952506E-3</v>
      </c>
      <c r="Q176" s="6">
        <f>(monthly!P176-monthly!P175)/monthly!P175</f>
        <v>6.2597809076682318E-3</v>
      </c>
      <c r="R176" s="6">
        <f>(monthly!Q176-monthly!Q175)/monthly!Q175</f>
        <v>1.2528801843318038E-2</v>
      </c>
      <c r="S176" s="6">
        <f>(monthly!R176-monthly!R175)/monthly!R175</f>
        <v>7.0842654735272662E-3</v>
      </c>
      <c r="T176" s="6">
        <f>(monthly!S176-monthly!S175)/monthly!S175</f>
        <v>1.5716631480178149E-2</v>
      </c>
      <c r="U176" s="6">
        <f>(monthly!T176-monthly!T175)/monthly!T175</f>
        <v>-5.2339320560878273E-3</v>
      </c>
      <c r="V176" s="6">
        <f>(monthly!U176-monthly!U175)/monthly!U175</f>
        <v>1.8428933425479247E-3</v>
      </c>
      <c r="W176" s="6">
        <f>(monthly!V176-monthly!V175)/monthly!V175</f>
        <v>-4.5563028856585126E-3</v>
      </c>
      <c r="X176" s="6">
        <f>(monthly!W176-monthly!W175)/monthly!W175</f>
        <v>7.2176949941792898E-2</v>
      </c>
      <c r="Y176" s="6">
        <f>(monthly!X176-monthly!X175)/monthly!X175</f>
        <v>6.4197415553044784E-2</v>
      </c>
      <c r="Z176" s="6">
        <f>(monthly!Y176-monthly!Y175)/monthly!Y175</f>
        <v>-7.8834003446295153E-2</v>
      </c>
      <c r="AA176">
        <v>0</v>
      </c>
    </row>
    <row r="177" spans="1:27" x14ac:dyDescent="0.6">
      <c r="A177" s="3">
        <v>40026</v>
      </c>
      <c r="B177" s="1">
        <f t="shared" si="4"/>
        <v>2009</v>
      </c>
      <c r="C177" s="1">
        <v>3</v>
      </c>
      <c r="D177" s="1">
        <f t="shared" si="5"/>
        <v>8</v>
      </c>
      <c r="E177" s="6">
        <f>(monthly!E177-monthly!E176)/monthly!E176</f>
        <v>1.9681349578256794E-2</v>
      </c>
      <c r="F177" s="6">
        <f>(monthly!F177-monthly!F176)/monthly!F176</f>
        <v>-1.3090089578157039E-2</v>
      </c>
      <c r="G177" s="6">
        <f>(monthly!G177-monthly!G176)/monthly!G176</f>
        <v>-5.9075119922493451E-5</v>
      </c>
      <c r="H177" s="6">
        <f>(monthly!H177-monthly!H176)/monthly!H176</f>
        <v>1.0526315789473648E-2</v>
      </c>
      <c r="I177" s="6">
        <f>(monthly!I177-monthly!I176)/monthly!I176</f>
        <v>2.8985507246376638E-2</v>
      </c>
      <c r="J177" s="6">
        <f>(archive!B178-archive!B177)/archive!B177</f>
        <v>1.376421304608026E-2</v>
      </c>
      <c r="K177" s="6">
        <f>(monthly!J177-monthly!J176)/monthly!J176</f>
        <v>0.18140532292199413</v>
      </c>
      <c r="L177" s="6">
        <f>(monthly!K177-monthly!K176)/monthly!K176</f>
        <v>-2.1551724137931342E-3</v>
      </c>
      <c r="M177" s="6">
        <f>(monthly!L177-monthly!L176)/monthly!L176</f>
        <v>9.4800688455495147E-4</v>
      </c>
      <c r="N177" s="6">
        <f>(monthly!M177-monthly!M176)/monthly!M176</f>
        <v>0.16336078167348575</v>
      </c>
      <c r="O177" s="6">
        <f>(monthly!N177-monthly!N176)/monthly!N176</f>
        <v>-4.5454545454545027E-3</v>
      </c>
      <c r="P177" s="6">
        <f>(monthly!O177-monthly!O176)/monthly!O176</f>
        <v>1.8233026364679864E-4</v>
      </c>
      <c r="Q177" s="6">
        <f>(monthly!P177-monthly!P176)/monthly!P176</f>
        <v>-0.14152410575427682</v>
      </c>
      <c r="R177" s="6">
        <f>(monthly!Q177-monthly!Q176)/monthly!Q176</f>
        <v>-7.395818517991694E-3</v>
      </c>
      <c r="S177" s="6">
        <f>(monthly!R177-monthly!R176)/monthly!R176</f>
        <v>1.4809329877822713E-3</v>
      </c>
      <c r="T177" s="6">
        <f>(monthly!S177-monthly!S176)/monthly!S176</f>
        <v>-1.2702078521939889E-2</v>
      </c>
      <c r="U177" s="6">
        <f>(monthly!T177-monthly!T176)/monthly!T176</f>
        <v>8.7983438162030844E-3</v>
      </c>
      <c r="V177" s="6">
        <f>(monthly!U177-monthly!U176)/monthly!U176</f>
        <v>-1.3911243964129776E-2</v>
      </c>
      <c r="W177" s="6">
        <f>(monthly!V177-monthly!V176)/monthly!V176</f>
        <v>-8.9363557105493381E-3</v>
      </c>
      <c r="X177" s="6">
        <f>(monthly!W177-monthly!W176)/monthly!W176</f>
        <v>-6.8403908794788346E-2</v>
      </c>
      <c r="Y177" s="6">
        <f>(monthly!X177-monthly!X176)/monthly!X176</f>
        <v>-5.0478655606010787E-2</v>
      </c>
      <c r="Z177" s="6">
        <f>(monthly!Y177-monthly!Y176)/monthly!Y176</f>
        <v>0.10740452065471551</v>
      </c>
      <c r="AA177">
        <v>1</v>
      </c>
    </row>
    <row r="178" spans="1:27" x14ac:dyDescent="0.6">
      <c r="A178" s="3">
        <v>40057</v>
      </c>
      <c r="B178" s="1">
        <f t="shared" si="4"/>
        <v>2009</v>
      </c>
      <c r="C178" s="1">
        <v>3</v>
      </c>
      <c r="D178" s="1">
        <f t="shared" si="5"/>
        <v>9</v>
      </c>
      <c r="E178" s="6">
        <f>(monthly!E178-monthly!E177)/monthly!E177</f>
        <v>9.5931147688433169E-3</v>
      </c>
      <c r="F178" s="6">
        <f>(monthly!F178-monthly!F177)/monthly!F177</f>
        <v>-1.8368111673776829E-2</v>
      </c>
      <c r="G178" s="6">
        <f>(monthly!G178-monthly!G177)/monthly!G177</f>
        <v>-1.7723582999539189E-4</v>
      </c>
      <c r="H178" s="6">
        <f>(monthly!H178-monthly!H177)/monthly!H177</f>
        <v>2.0833333333333447E-2</v>
      </c>
      <c r="I178" s="6">
        <f>(monthly!I178-monthly!I177)/monthly!I177</f>
        <v>-8.5177733065056771E-2</v>
      </c>
      <c r="J178" s="6">
        <f>(archive!B179-archive!B178)/archive!B178</f>
        <v>-4.7225501770956982E-3</v>
      </c>
      <c r="K178" s="6">
        <f>(monthly!J178-monthly!J177)/monthly!J177</f>
        <v>3.0557523019326114E-3</v>
      </c>
      <c r="L178" s="6">
        <f>(monthly!K178-monthly!K177)/monthly!K177</f>
        <v>0</v>
      </c>
      <c r="M178" s="6">
        <f>(monthly!L178-monthly!L177)/monthly!L177</f>
        <v>4.5516404296012947E-3</v>
      </c>
      <c r="N178" s="6">
        <f>(monthly!M178-monthly!M177)/monthly!M177</f>
        <v>-0.17358051504809177</v>
      </c>
      <c r="O178" s="6">
        <f>(monthly!N178-monthly!N177)/monthly!N177</f>
        <v>0.11872146118721456</v>
      </c>
      <c r="P178" s="6">
        <f>(monthly!O178-monthly!O177)/monthly!O177</f>
        <v>8.5866042069181723E-4</v>
      </c>
      <c r="Q178" s="6">
        <f>(monthly!P178-monthly!P177)/monthly!P177</f>
        <v>-6.5217391304347824E-2</v>
      </c>
      <c r="R178" s="6">
        <f>(monthly!Q178-monthly!Q177)/monthly!Q177</f>
        <v>7.5942112050435143E-3</v>
      </c>
      <c r="S178" s="6">
        <f>(monthly!R178-monthly!R177)/monthly!R177</f>
        <v>3.6968576709789315E-4</v>
      </c>
      <c r="T178" s="6">
        <f>(monthly!S178-monthly!S177)/monthly!S177</f>
        <v>1.1929824561403462E-2</v>
      </c>
      <c r="U178" s="6">
        <f>(monthly!T178-monthly!T177)/monthly!T177</f>
        <v>-7.0278147533640659E-3</v>
      </c>
      <c r="V178" s="6">
        <f>(monthly!U178-monthly!U177)/monthly!U177</f>
        <v>1.1425906494112207E-2</v>
      </c>
      <c r="W178" s="6">
        <f>(monthly!V178-monthly!V177)/monthly!V177</f>
        <v>1.6934242357598484E-2</v>
      </c>
      <c r="X178" s="6">
        <f>(monthly!W178-monthly!W177)/monthly!W177</f>
        <v>-1.1655011655011406E-3</v>
      </c>
      <c r="Y178" s="6">
        <f>(monthly!X178-monthly!X177)/monthly!X177</f>
        <v>-1.5015423061400086E-2</v>
      </c>
      <c r="Z178" s="6">
        <f>(monthly!Y178-monthly!Y177)/monthly!Y177</f>
        <v>-2.2944819819819953E-2</v>
      </c>
      <c r="AA178">
        <v>0</v>
      </c>
    </row>
    <row r="179" spans="1:27" x14ac:dyDescent="0.6">
      <c r="A179" s="3">
        <v>40087</v>
      </c>
      <c r="B179" s="1">
        <f t="shared" si="4"/>
        <v>2009</v>
      </c>
      <c r="C179" s="1">
        <v>4</v>
      </c>
      <c r="D179" s="1">
        <f t="shared" si="5"/>
        <v>10</v>
      </c>
      <c r="E179" s="6">
        <f>(monthly!E179-monthly!E178)/monthly!E178</f>
        <v>1.9360281077649928E-2</v>
      </c>
      <c r="F179" s="6">
        <f>(monthly!F179-monthly!F178)/monthly!F178</f>
        <v>-1.2931200228569553E-2</v>
      </c>
      <c r="G179" s="6">
        <f>(monthly!G179-monthly!G178)/monthly!G178</f>
        <v>3.108085750076945E-3</v>
      </c>
      <c r="H179" s="6">
        <f>(monthly!H179-monthly!H178)/monthly!H178</f>
        <v>2.0408163265306048E-2</v>
      </c>
      <c r="I179" s="6">
        <f>(monthly!I179-monthly!I178)/monthly!I178</f>
        <v>-0.19501466275659829</v>
      </c>
      <c r="J179" s="6">
        <f>(archive!B180-archive!B179)/archive!B179</f>
        <v>1.7793594306050498E-3</v>
      </c>
      <c r="K179" s="6">
        <f>(monthly!J179-monthly!J178)/monthly!J178</f>
        <v>1.7792621775191007E-2</v>
      </c>
      <c r="L179" s="6">
        <f>(monthly!K179-monthly!K178)/monthly!K178</f>
        <v>0</v>
      </c>
      <c r="M179" s="6">
        <f>(monthly!L179-monthly!L178)/monthly!L178</f>
        <v>7.1397841588320698E-4</v>
      </c>
      <c r="N179" s="6">
        <f>(monthly!M179-monthly!M178)/monthly!M178</f>
        <v>7.523793433575407E-2</v>
      </c>
      <c r="O179" s="6">
        <f>(monthly!N179-monthly!N178)/monthly!N178</f>
        <v>-3.945578231292525E-2</v>
      </c>
      <c r="P179" s="6">
        <f>(monthly!O179-monthly!O178)/monthly!O178</f>
        <v>5.0951081097769843E-4</v>
      </c>
      <c r="Q179" s="6">
        <f>(monthly!P179-monthly!P178)/monthly!P178</f>
        <v>9.1085271317829453E-2</v>
      </c>
      <c r="R179" s="6">
        <f>(monthly!Q179-monthly!Q178)/monthly!Q178</f>
        <v>5.6882821387941656E-3</v>
      </c>
      <c r="S179" s="6">
        <f>(monthly!R179-monthly!R178)/monthly!R178</f>
        <v>3.695491500370127E-4</v>
      </c>
      <c r="T179" s="6">
        <f>(monthly!S179-monthly!S178)/monthly!S178</f>
        <v>9.2464170134072717E-3</v>
      </c>
      <c r="U179" s="6">
        <f>(monthly!T179-monthly!T178)/monthly!T178</f>
        <v>-5.4292846567142146E-3</v>
      </c>
      <c r="V179" s="6">
        <f>(monthly!U179-monthly!U178)/monthly!U178</f>
        <v>1.8443804034581738E-3</v>
      </c>
      <c r="W179" s="6">
        <f>(monthly!V179-monthly!V178)/monthly!V178</f>
        <v>5.8391003460206746E-3</v>
      </c>
      <c r="X179" s="6">
        <f>(monthly!W179-monthly!W178)/monthly!W178</f>
        <v>4.0840140023337183E-2</v>
      </c>
      <c r="Y179" s="6">
        <f>(monthly!X179-monthly!X178)/monthly!X178</f>
        <v>2.9198052943877069E-2</v>
      </c>
      <c r="Z179" s="6">
        <f>(monthly!Y179-monthly!Y178)/monthly!Y178</f>
        <v>9.0909090909090953E-2</v>
      </c>
      <c r="AA179">
        <v>1</v>
      </c>
    </row>
    <row r="180" spans="1:27" x14ac:dyDescent="0.6">
      <c r="A180" s="3">
        <v>40118</v>
      </c>
      <c r="B180" s="1">
        <f t="shared" si="4"/>
        <v>2009</v>
      </c>
      <c r="C180" s="1">
        <v>4</v>
      </c>
      <c r="D180" s="1">
        <f t="shared" si="5"/>
        <v>11</v>
      </c>
      <c r="E180" s="6">
        <f>(monthly!E180-monthly!E179)/monthly!E179</f>
        <v>9.018334366627247E-3</v>
      </c>
      <c r="F180" s="6">
        <f>(monthly!F180-monthly!F179)/monthly!F179</f>
        <v>-8.8778087653839568E-3</v>
      </c>
      <c r="G180" s="6">
        <f>(monthly!G180-monthly!G179)/monthly!G179</f>
        <v>3.4401102720277694E-3</v>
      </c>
      <c r="H180" s="6">
        <f>(monthly!H180-monthly!H179)/monthly!H179</f>
        <v>-9.9999999999999638E-3</v>
      </c>
      <c r="I180" s="6">
        <f>(monthly!I180-monthly!I179)/monthly!I179</f>
        <v>7.9234972677595748E-3</v>
      </c>
      <c r="J180" s="6">
        <f>(archive!B181-archive!B180)/archive!B180</f>
        <v>1.0657193605683735E-2</v>
      </c>
      <c r="K180" s="6">
        <f>(monthly!J180-monthly!J179)/monthly!J179</f>
        <v>5.9697513195000267E-2</v>
      </c>
      <c r="L180" s="6">
        <f>(monthly!K180-monthly!K179)/monthly!K179</f>
        <v>-2.1598272138227716E-3</v>
      </c>
      <c r="M180" s="6">
        <f>(monthly!L180-monthly!L179)/monthly!L179</f>
        <v>5.0674594100159741E-3</v>
      </c>
      <c r="N180" s="6">
        <f>(monthly!M180-monthly!M179)/monthly!M179</f>
        <v>0.14369514631390798</v>
      </c>
      <c r="O180" s="6">
        <f>(monthly!N180-monthly!N179)/monthly!N179</f>
        <v>-4.5325779036827038E-2</v>
      </c>
      <c r="P180" s="6">
        <f>(monthly!O180-monthly!O179)/monthly!O179</f>
        <v>1.7549690794445885E-4</v>
      </c>
      <c r="Q180" s="6">
        <f>(monthly!P180-monthly!P179)/monthly!P179</f>
        <v>-0.19538188277087035</v>
      </c>
      <c r="R180" s="6">
        <f>(monthly!Q180-monthly!Q179)/monthly!Q179</f>
        <v>1.2726244343891884E-3</v>
      </c>
      <c r="S180" s="6">
        <f>(monthly!R180-monthly!R179)/monthly!R179</f>
        <v>1.1082379017362813E-3</v>
      </c>
      <c r="T180" s="6">
        <f>(monthly!S180-monthly!S179)/monthly!S179</f>
        <v>1.1452130096198871E-3</v>
      </c>
      <c r="U180" s="6">
        <f>(monthly!T180-monthly!T179)/monthly!T179</f>
        <v>-2.2798096458127185E-5</v>
      </c>
      <c r="V180" s="6">
        <f>(monthly!U180-monthly!U179)/monthly!U179</f>
        <v>-1.5763433436888626E-2</v>
      </c>
      <c r="W180" s="6">
        <f>(monthly!V180-monthly!V179)/monthly!V179</f>
        <v>-9.2453235863255157E-3</v>
      </c>
      <c r="X180" s="6">
        <f>(monthly!W180-monthly!W179)/monthly!W179</f>
        <v>-5.9417040358744323E-2</v>
      </c>
      <c r="Y180" s="6">
        <f>(monthly!X180-monthly!X179)/monthly!X179</f>
        <v>-4.2839848486968778E-2</v>
      </c>
      <c r="Z180" s="6">
        <f>(monthly!Y180-monthly!Y179)/monthly!Y179</f>
        <v>2.9978869519281512E-2</v>
      </c>
      <c r="AA180">
        <v>1</v>
      </c>
    </row>
    <row r="181" spans="1:27" x14ac:dyDescent="0.6">
      <c r="A181" s="3">
        <v>40148</v>
      </c>
      <c r="B181" s="1">
        <f t="shared" si="4"/>
        <v>2009</v>
      </c>
      <c r="C181" s="1">
        <v>4</v>
      </c>
      <c r="D181" s="1">
        <f t="shared" si="5"/>
        <v>12</v>
      </c>
      <c r="E181" s="6">
        <f>(monthly!E181-monthly!E180)/monthly!E180</f>
        <v>5.2700672630567472E-3</v>
      </c>
      <c r="F181" s="6">
        <f>(monthly!F181-monthly!F180)/monthly!F180</f>
        <v>1.9286671676848794E-2</v>
      </c>
      <c r="G181" s="6">
        <f>(monthly!G181-monthly!G180)/monthly!G180</f>
        <v>-5.6355887429106319E-4</v>
      </c>
      <c r="H181" s="6">
        <f>(monthly!H181-monthly!H180)/monthly!H180</f>
        <v>0</v>
      </c>
      <c r="I181" s="6">
        <f>(monthly!I181-monthly!I180)/monthly!I180</f>
        <v>-7.8612089997288186E-3</v>
      </c>
      <c r="J181" s="6">
        <f>(archive!B182-archive!B181)/archive!B181</f>
        <v>5.8582308142954157E-4</v>
      </c>
      <c r="K181" s="6">
        <f>(monthly!J181-monthly!J180)/monthly!J180</f>
        <v>4.4076070012915219E-2</v>
      </c>
      <c r="L181" s="6">
        <f>(monthly!K181-monthly!K180)/monthly!K180</f>
        <v>2.1645021645020413E-3</v>
      </c>
      <c r="M181" s="6">
        <f>(monthly!L181-monthly!L180)/monthly!L180</f>
        <v>5.1511207783107209E-3</v>
      </c>
      <c r="N181" s="6">
        <f>(monthly!M181-monthly!M180)/monthly!M180</f>
        <v>6.0355185101754104E-2</v>
      </c>
      <c r="O181" s="6">
        <f>(monthly!N181-monthly!N180)/monthly!N180</f>
        <v>7.5667655786350055E-2</v>
      </c>
      <c r="P181" s="6">
        <f>(monthly!O181-monthly!O180)/monthly!O180</f>
        <v>1.2644591489721099E-3</v>
      </c>
      <c r="Q181" s="6">
        <f>(monthly!P181-monthly!P180)/monthly!P180</f>
        <v>-1.7660044150110375E-2</v>
      </c>
      <c r="R181" s="6">
        <f>(monthly!Q181-monthly!Q180)/monthly!Q180</f>
        <v>-4.5191357152945541E-3</v>
      </c>
      <c r="S181" s="6">
        <f>(monthly!R181-monthly!R180)/monthly!R180</f>
        <v>-7.3800738007391608E-4</v>
      </c>
      <c r="T181" s="6">
        <f>(monthly!S181-monthly!S180)/monthly!S180</f>
        <v>-6.8634179821552106E-3</v>
      </c>
      <c r="U181" s="6">
        <f>(monthly!T181-monthly!T180)/monthly!T180</f>
        <v>3.7982933383029164E-3</v>
      </c>
      <c r="V181" s="6">
        <f>(monthly!U181-monthly!U180)/monthly!U180</f>
        <v>3.624035538929149E-2</v>
      </c>
      <c r="W181" s="6">
        <f>(monthly!V181-monthly!V180)/monthly!V180</f>
        <v>3.6024305555555636E-2</v>
      </c>
      <c r="X181" s="6">
        <f>(monthly!W181-monthly!W180)/monthly!W180</f>
        <v>9.6543504171632738E-2</v>
      </c>
      <c r="Y181" s="6">
        <f>(monthly!X181-monthly!X180)/monthly!X180</f>
        <v>4.8976548511219395E-2</v>
      </c>
      <c r="Z181" s="6">
        <f>(monthly!Y181-monthly!Y180)/monthly!Y180</f>
        <v>-4.5133991537376537E-2</v>
      </c>
      <c r="AA181">
        <v>0</v>
      </c>
    </row>
    <row r="182" spans="1:27" x14ac:dyDescent="0.6">
      <c r="A182" s="3">
        <v>40179</v>
      </c>
      <c r="B182" s="1">
        <f t="shared" si="4"/>
        <v>2010</v>
      </c>
      <c r="C182" s="1">
        <v>1</v>
      </c>
      <c r="D182" s="1">
        <f t="shared" si="5"/>
        <v>1</v>
      </c>
      <c r="E182" s="6">
        <f>(monthly!E182-monthly!E181)/monthly!E181</f>
        <v>6.0049758745476481E-2</v>
      </c>
      <c r="F182" s="6">
        <f>(monthly!F182-monthly!F181)/monthly!F181</f>
        <v>1.3680511878770804E-2</v>
      </c>
      <c r="G182" s="6">
        <f>(monthly!G182-monthly!G181)/monthly!G181</f>
        <v>-4.0528634361233478E-3</v>
      </c>
      <c r="H182" s="6">
        <f>(monthly!H182-monthly!H181)/monthly!H181</f>
        <v>-1.0101010101010065E-2</v>
      </c>
      <c r="I182" s="6">
        <f>(monthly!I182-monthly!I181)/monthly!I181</f>
        <v>-6.8306010928961561E-2</v>
      </c>
      <c r="J182" s="6">
        <f>(archive!B183-archive!B182)/archive!B182</f>
        <v>1.3466042154566643E-2</v>
      </c>
      <c r="K182" s="6">
        <f>(monthly!J182-monthly!J181)/monthly!J181</f>
        <v>5.5955301962577676E-2</v>
      </c>
      <c r="L182" s="6">
        <f>(monthly!K182-monthly!K181)/monthly!K181</f>
        <v>-4.3196544276456967E-3</v>
      </c>
      <c r="M182" s="6">
        <f>(monthly!L182-monthly!L181)/monthly!L181</f>
        <v>2.6438498800308505E-3</v>
      </c>
      <c r="N182" s="6">
        <f>(monthly!M182-monthly!M181)/monthly!M181</f>
        <v>0.19635996671564612</v>
      </c>
      <c r="O182" s="6">
        <f>(monthly!N182-monthly!N181)/monthly!N181</f>
        <v>2.6206896551724215E-2</v>
      </c>
      <c r="P182" s="6">
        <f>(monthly!O182-monthly!O181)/monthly!O181</f>
        <v>6.7143786238869864E-4</v>
      </c>
      <c r="Q182" s="6">
        <f>(monthly!P182-monthly!P181)/monthly!P181</f>
        <v>0.57528089887640455</v>
      </c>
      <c r="R182" s="6">
        <f>(monthly!Q182-monthly!Q181)/monthly!Q181</f>
        <v>4.2559228259329179E-4</v>
      </c>
      <c r="S182" s="6">
        <f>(monthly!R182-monthly!R181)/monthly!R181</f>
        <v>-5.1698670605611896E-3</v>
      </c>
      <c r="T182" s="6">
        <f>(monthly!S182-monthly!S181)/monthly!S181</f>
        <v>3.916148352914115E-3</v>
      </c>
      <c r="U182" s="6">
        <f>(monthly!T182-monthly!T181)/monthly!T181</f>
        <v>-5.5930789719080866E-3</v>
      </c>
      <c r="V182" s="6">
        <f>(monthly!U182-monthly!U181)/monthly!U181</f>
        <v>-5.0879963898917024E-2</v>
      </c>
      <c r="W182" s="6">
        <f>(monthly!V182-monthly!V181)/monthly!V181</f>
        <v>-4.6292417260159209E-2</v>
      </c>
      <c r="X182" s="6">
        <f>(monthly!W182-monthly!W181)/monthly!W181</f>
        <v>-0.12826086956521737</v>
      </c>
      <c r="Y182" s="6">
        <f>(monthly!X182-monthly!X181)/monthly!X181</f>
        <v>-7.3075143100718568E-2</v>
      </c>
      <c r="Z182" s="6">
        <f>(monthly!Y182-monthly!Y181)/monthly!Y181</f>
        <v>5.1832952866926275E-2</v>
      </c>
      <c r="AA182">
        <v>1</v>
      </c>
    </row>
    <row r="183" spans="1:27" x14ac:dyDescent="0.6">
      <c r="A183" s="3">
        <v>40210</v>
      </c>
      <c r="B183" s="1">
        <f t="shared" si="4"/>
        <v>2010</v>
      </c>
      <c r="C183" s="1">
        <v>1</v>
      </c>
      <c r="D183" s="1">
        <f t="shared" si="5"/>
        <v>2</v>
      </c>
      <c r="E183" s="6">
        <f>(monthly!E183-monthly!E182)/monthly!E182</f>
        <v>1.3233628147749268E-3</v>
      </c>
      <c r="F183" s="6">
        <f>(monthly!F183-monthly!F182)/monthly!F182</f>
        <v>2.9743671490099783E-2</v>
      </c>
      <c r="G183" s="6">
        <f>(monthly!G183-monthly!G182)/monthly!G182</f>
        <v>5.8504364236848742E-3</v>
      </c>
      <c r="H183" s="6">
        <f>(monthly!H183-monthly!H182)/monthly!H182</f>
        <v>0</v>
      </c>
      <c r="I183" s="6">
        <f>(monthly!I183-monthly!I182)/monthly!I182</f>
        <v>0.14935064935064921</v>
      </c>
      <c r="J183" s="6">
        <f>(archive!B184-archive!B183)/archive!B183</f>
        <v>-5.1993067590988202E-3</v>
      </c>
      <c r="K183" s="6">
        <f>(monthly!J183-monthly!J182)/monthly!J182</f>
        <v>-6.7826057449227137E-2</v>
      </c>
      <c r="L183" s="6">
        <f>(monthly!K183-monthly!K182)/monthly!K182</f>
        <v>0</v>
      </c>
      <c r="M183" s="6">
        <f>(monthly!L183-monthly!L182)/monthly!L182</f>
        <v>4.7861148486949003E-4</v>
      </c>
      <c r="N183" s="6">
        <f>(monthly!M183-monthly!M182)/monthly!M182</f>
        <v>1.3506920807803462E-2</v>
      </c>
      <c r="O183" s="6">
        <f>(monthly!N183-monthly!N182)/monthly!N182</f>
        <v>-1.0752688172043163E-2</v>
      </c>
      <c r="P183" s="6">
        <f>(monthly!O183-monthly!O182)/monthly!O182</f>
        <v>-5.9178454419055649E-6</v>
      </c>
      <c r="Q183" s="6">
        <f>(monthly!P183-monthly!P182)/monthly!P182</f>
        <v>-0.17261055634807418</v>
      </c>
      <c r="R183" s="6">
        <f>(monthly!Q183-monthly!Q182)/monthly!Q182</f>
        <v>3.1196823596142779E-3</v>
      </c>
      <c r="S183" s="6">
        <f>(monthly!R183-monthly!R182)/monthly!R182</f>
        <v>-7.423904974016174E-4</v>
      </c>
      <c r="T183" s="6">
        <f>(monthly!S183-monthly!S182)/monthly!S182</f>
        <v>5.7365764111977973E-3</v>
      </c>
      <c r="U183" s="6">
        <f>(monthly!T183-monthly!T182)/monthly!T182</f>
        <v>-3.9908604646893232E-3</v>
      </c>
      <c r="V183" s="6">
        <f>(monthly!U183-monthly!U182)/monthly!U182</f>
        <v>5.6460240104600025E-2</v>
      </c>
      <c r="W183" s="6">
        <f>(monthly!V183-monthly!V182)/monthly!V182</f>
        <v>4.5025258071601078E-2</v>
      </c>
      <c r="X183" s="6">
        <f>(monthly!W183-monthly!W182)/monthly!W182</f>
        <v>0.13965087281795524</v>
      </c>
      <c r="Y183" s="6">
        <f>(monthly!X183-monthly!X182)/monthly!X182</f>
        <v>7.5957409016246619E-2</v>
      </c>
      <c r="Z183" s="6">
        <f>(monthly!Y183-monthly!Y182)/monthly!Y182</f>
        <v>-2.4767011362185596E-2</v>
      </c>
      <c r="AA183">
        <v>0</v>
      </c>
    </row>
    <row r="184" spans="1:27" x14ac:dyDescent="0.6">
      <c r="A184" s="3">
        <v>40238</v>
      </c>
      <c r="B184" s="1">
        <f t="shared" si="4"/>
        <v>2010</v>
      </c>
      <c r="C184" s="1">
        <v>1</v>
      </c>
      <c r="D184" s="1">
        <f t="shared" si="5"/>
        <v>3</v>
      </c>
      <c r="E184" s="6">
        <f>(monthly!E184-monthly!E183)/monthly!E183</f>
        <v>1.6346409953959133E-2</v>
      </c>
      <c r="F184" s="6">
        <f>(monthly!F184-monthly!F183)/monthly!F183</f>
        <v>6.4314135412531972E-3</v>
      </c>
      <c r="G184" s="6">
        <f>(monthly!G184-monthly!G183)/monthly!G183</f>
        <v>-4.573385243209855E-4</v>
      </c>
      <c r="H184" s="6">
        <f>(monthly!H184-monthly!H183)/monthly!H183</f>
        <v>1.0204081632653024E-2</v>
      </c>
      <c r="I184" s="6">
        <f>(monthly!I184-monthly!I183)/monthly!I183</f>
        <v>0.30125751776927312</v>
      </c>
      <c r="J184" s="6">
        <f>(archive!B185-archive!B184)/archive!B184</f>
        <v>9.872241579558752E-3</v>
      </c>
      <c r="K184" s="6">
        <f>(monthly!J184-monthly!J183)/monthly!J183</f>
        <v>8.7258028751899211E-2</v>
      </c>
      <c r="L184" s="6">
        <f>(monthly!K184-monthly!K183)/monthly!K183</f>
        <v>-4.338394793926309E-3</v>
      </c>
      <c r="M184" s="6">
        <f>(monthly!L184-monthly!L183)/monthly!L183</f>
        <v>5.3434425489665791E-3</v>
      </c>
      <c r="N184" s="6">
        <f>(monthly!M184-monthly!M183)/monthly!M183</f>
        <v>9.5244016905465745E-2</v>
      </c>
      <c r="O184" s="6">
        <f>(monthly!N184-monthly!N183)/monthly!N183</f>
        <v>0</v>
      </c>
      <c r="P184" s="6">
        <f>(monthly!O184-monthly!O183)/monthly!O183</f>
        <v>-5.5050050818078161E-6</v>
      </c>
      <c r="Q184" s="6">
        <f>(monthly!P184-monthly!P183)/monthly!P183</f>
        <v>0.14482758620689656</v>
      </c>
      <c r="R184" s="6">
        <f>(monthly!Q184-monthly!Q183)/monthly!Q183</f>
        <v>3.5340684195646031E-3</v>
      </c>
      <c r="S184" s="6">
        <f>(monthly!R184-monthly!R183)/monthly!R183</f>
        <v>-2.2288261515602628E-3</v>
      </c>
      <c r="T184" s="6">
        <f>(monthly!S184-monthly!S183)/monthly!S183</f>
        <v>6.8446269678303509E-3</v>
      </c>
      <c r="U184" s="6">
        <f>(monthly!T184-monthly!T183)/monthly!T183</f>
        <v>-5.6020488832637036E-3</v>
      </c>
      <c r="V184" s="6">
        <f>(monthly!U184-monthly!U183)/monthly!U183</f>
        <v>-3.6003600360035239E-3</v>
      </c>
      <c r="W184" s="6">
        <f>(monthly!V184-monthly!V183)/monthly!V183</f>
        <v>-3.7831021437578758E-3</v>
      </c>
      <c r="X184" s="6">
        <f>(monthly!W184-monthly!W183)/monthly!W183</f>
        <v>-4.3763676148797503E-3</v>
      </c>
      <c r="Y184" s="6">
        <f>(monthly!X184-monthly!X183)/monthly!X183</f>
        <v>-4.996030286015732E-4</v>
      </c>
      <c r="Z184" s="6">
        <f>(monthly!Y184-monthly!Y183)/monthly!Y183</f>
        <v>6.2966356852991262E-2</v>
      </c>
      <c r="AA184">
        <v>1</v>
      </c>
    </row>
    <row r="185" spans="1:27" x14ac:dyDescent="0.6">
      <c r="A185" s="3">
        <v>40269</v>
      </c>
      <c r="B185" s="1">
        <f t="shared" si="4"/>
        <v>2010</v>
      </c>
      <c r="C185" s="1">
        <v>2</v>
      </c>
      <c r="D185" s="1">
        <f t="shared" si="5"/>
        <v>4</v>
      </c>
      <c r="E185" s="6">
        <f>(monthly!E185-monthly!E184)/monthly!E184</f>
        <v>4.5674750847977957E-4</v>
      </c>
      <c r="F185" s="6">
        <f>(monthly!F185-monthly!F184)/monthly!F184</f>
        <v>6.9610008931365102E-3</v>
      </c>
      <c r="G185" s="6">
        <f>(monthly!G185-monthly!G184)/monthly!G184</f>
        <v>3.6838462170183878E-3</v>
      </c>
      <c r="H185" s="6">
        <f>(monthly!H185-monthly!H184)/monthly!H184</f>
        <v>0</v>
      </c>
      <c r="I185" s="6">
        <f>(monthly!I185-monthly!I184)/monthly!I184</f>
        <v>0.20555555555555546</v>
      </c>
      <c r="J185" s="6">
        <f>(archive!B186-archive!B185)/archive!B185</f>
        <v>7.4755606670499301E-3</v>
      </c>
      <c r="K185" s="6">
        <f>(monthly!J185-monthly!J184)/monthly!J184</f>
        <v>3.520892106940976E-2</v>
      </c>
      <c r="L185" s="6">
        <f>(monthly!K185-monthly!K184)/monthly!K184</f>
        <v>0</v>
      </c>
      <c r="M185" s="6">
        <f>(monthly!L185-monthly!L184)/monthly!L184</f>
        <v>9.2025641486056988E-3</v>
      </c>
      <c r="N185" s="6">
        <f>(monthly!M185-monthly!M184)/monthly!M184</f>
        <v>0.23394661455756191</v>
      </c>
      <c r="O185" s="6">
        <f>(monthly!N185-monthly!N184)/monthly!N184</f>
        <v>-1.9021739130434669E-2</v>
      </c>
      <c r="P185" s="6">
        <f>(monthly!O185-monthly!O184)/monthly!O184</f>
        <v>-6.46841657972624E-6</v>
      </c>
      <c r="Q185" s="6">
        <f>(monthly!P185-monthly!P184)/monthly!P184</f>
        <v>6.9277108433734941E-2</v>
      </c>
      <c r="R185" s="6">
        <f>(monthly!Q185-monthly!Q184)/monthly!Q184</f>
        <v>-2.2538385688124609E-3</v>
      </c>
      <c r="S185" s="6">
        <f>(monthly!R185-monthly!R184)/monthly!R184</f>
        <v>-3.7230081906172789E-4</v>
      </c>
      <c r="T185" s="6">
        <f>(monthly!S185-monthly!S184)/monthly!S184</f>
        <v>-3.3990482664855129E-3</v>
      </c>
      <c r="U185" s="6">
        <f>(monthly!T185-monthly!T184)/monthly!T184</f>
        <v>1.8857880115038281E-3</v>
      </c>
      <c r="V185" s="6">
        <f>(monthly!U185-monthly!U184)/monthly!U184</f>
        <v>-1.0275519421860847E-2</v>
      </c>
      <c r="W185" s="6">
        <f>(monthly!V185-monthly!V184)/monthly!V184</f>
        <v>-2.2784810126582244E-2</v>
      </c>
      <c r="X185" s="6">
        <f>(monthly!W185-monthly!W184)/monthly!W184</f>
        <v>2.4175824175824246E-2</v>
      </c>
      <c r="Y185" s="6">
        <f>(monthly!X185-monthly!X184)/monthly!X184</f>
        <v>4.0006004060641129E-2</v>
      </c>
      <c r="Z185" s="6">
        <f>(monthly!Y185-monthly!Y184)/monthly!Y184</f>
        <v>3.8054187192118269E-2</v>
      </c>
      <c r="AA185">
        <v>1</v>
      </c>
    </row>
    <row r="186" spans="1:27" x14ac:dyDescent="0.6">
      <c r="A186" s="3">
        <v>40299</v>
      </c>
      <c r="B186" s="1">
        <f t="shared" si="4"/>
        <v>2010</v>
      </c>
      <c r="C186" s="1">
        <v>2</v>
      </c>
      <c r="D186" s="1">
        <f t="shared" si="5"/>
        <v>5</v>
      </c>
      <c r="E186" s="6">
        <f>(monthly!E186-monthly!E185)/monthly!E185</f>
        <v>8.8014728995464541E-3</v>
      </c>
      <c r="F186" s="6">
        <f>(monthly!F186-monthly!F185)/monthly!F185</f>
        <v>5.0824791834004381E-2</v>
      </c>
      <c r="G186" s="6">
        <f>(monthly!G186-monthly!G185)/monthly!G185</f>
        <v>6.3354022746664454E-3</v>
      </c>
      <c r="H186" s="6">
        <f>(monthly!H186-monthly!H185)/monthly!H185</f>
        <v>-3.0303030303030373E-2</v>
      </c>
      <c r="I186" s="6">
        <f>(monthly!I186-monthly!I185)/monthly!I185</f>
        <v>1.1656275413391474E-2</v>
      </c>
      <c r="J186" s="6">
        <f>(archive!B187-archive!B186)/archive!B186</f>
        <v>5.1369863013698957E-3</v>
      </c>
      <c r="K186" s="6">
        <f>(monthly!J186-monthly!J185)/monthly!J185</f>
        <v>-0.11470869927901588</v>
      </c>
      <c r="L186" s="6">
        <f>(monthly!K186-monthly!K185)/monthly!K185</f>
        <v>-2.1786492374727979E-3</v>
      </c>
      <c r="M186" s="6">
        <f>(monthly!L186-monthly!L185)/monthly!L185</f>
        <v>7.8020052131983686E-3</v>
      </c>
      <c r="N186" s="6">
        <f>(monthly!M186-monthly!M185)/monthly!M185</f>
        <v>-6.4478923899635165E-2</v>
      </c>
      <c r="O186" s="6">
        <f>(monthly!N186-monthly!N185)/monthly!N185</f>
        <v>1.9390581717451404E-2</v>
      </c>
      <c r="P186" s="6">
        <f>(monthly!O186-monthly!O185)/monthly!O185</f>
        <v>-7.9823529444788349E-6</v>
      </c>
      <c r="Q186" s="6">
        <f>(monthly!P186-monthly!P185)/monthly!P185</f>
        <v>0.1</v>
      </c>
      <c r="R186" s="6">
        <f>(monthly!Q186-monthly!Q185)/monthly!Q185</f>
        <v>5.6473245799811174E-4</v>
      </c>
      <c r="S186" s="6">
        <f>(monthly!R186-monthly!R185)/monthly!R185</f>
        <v>-2.2346368715084643E-3</v>
      </c>
      <c r="T186" s="6">
        <f>(monthly!S186-monthly!S185)/monthly!S185</f>
        <v>2.2737608003638343E-3</v>
      </c>
      <c r="U186" s="6">
        <f>(monthly!T186-monthly!T185)/monthly!T185</f>
        <v>-2.7977893270629455E-3</v>
      </c>
      <c r="V186" s="6">
        <f>(monthly!U186-monthly!U185)/monthly!U185</f>
        <v>-1.7683970336566015E-2</v>
      </c>
      <c r="W186" s="6">
        <f>(monthly!V186-monthly!V185)/monthly!V185</f>
        <v>-2.4611398963730581E-2</v>
      </c>
      <c r="X186" s="6">
        <f>(monthly!W186-monthly!W185)/monthly!W185</f>
        <v>-9.9785407725321851E-2</v>
      </c>
      <c r="Y186" s="6">
        <f>(monthly!X186-monthly!X185)/monthly!X185</f>
        <v>-6.5000188273976273E-2</v>
      </c>
      <c r="Z186" s="6">
        <f>(monthly!Y186-monthly!Y185)/monthly!Y185</f>
        <v>-0.12516312729861206</v>
      </c>
      <c r="AA186">
        <v>0</v>
      </c>
    </row>
    <row r="187" spans="1:27" x14ac:dyDescent="0.6">
      <c r="A187" s="3">
        <v>40330</v>
      </c>
      <c r="B187" s="1">
        <f t="shared" si="4"/>
        <v>2010</v>
      </c>
      <c r="C187" s="1">
        <v>2</v>
      </c>
      <c r="D187" s="1">
        <f t="shared" si="5"/>
        <v>6</v>
      </c>
      <c r="E187" s="6">
        <f>(monthly!E187-monthly!E186)/monthly!E186</f>
        <v>-9.263793060810644E-3</v>
      </c>
      <c r="F187" s="6">
        <f>(monthly!F187-monthly!F186)/monthly!F186</f>
        <v>1.4216009107499242E-2</v>
      </c>
      <c r="G187" s="6">
        <f>(monthly!G187-monthly!G186)/monthly!G186</f>
        <v>2.2185311233201728E-3</v>
      </c>
      <c r="H187" s="6">
        <f>(monthly!H187-monthly!H186)/monthly!H186</f>
        <v>-2.0833333333333259E-2</v>
      </c>
      <c r="I187" s="6">
        <f>(monthly!I187-monthly!I186)/monthly!I186</f>
        <v>-0.11950696677384819</v>
      </c>
      <c r="J187" s="6">
        <f>(archive!B188-archive!B187)/archive!B187</f>
        <v>-7.3821692220328392E-3</v>
      </c>
      <c r="K187" s="6">
        <f>(monthly!J187-monthly!J186)/monthly!J186</f>
        <v>-4.9926934317796941E-2</v>
      </c>
      <c r="L187" s="6">
        <f>(monthly!K187-monthly!K186)/monthly!K186</f>
        <v>2.183406113537149E-3</v>
      </c>
      <c r="M187" s="6">
        <f>(monthly!L187-monthly!L186)/monthly!L186</f>
        <v>-9.7101091063200794E-5</v>
      </c>
      <c r="N187" s="6">
        <f>(monthly!M187-monthly!M186)/monthly!M186</f>
        <v>-0.10979896059434549</v>
      </c>
      <c r="O187" s="6">
        <f>(monthly!N187-monthly!N186)/monthly!N186</f>
        <v>3.2608695652173995E-2</v>
      </c>
      <c r="P187" s="6">
        <f>(monthly!O187-monthly!O186)/monthly!O186</f>
        <v>-4.4729058886838234E-6</v>
      </c>
      <c r="Q187" s="6">
        <f>(monthly!P187-monthly!P186)/monthly!P186</f>
        <v>-0.147247119078105</v>
      </c>
      <c r="R187" s="6">
        <f>(monthly!Q187-monthly!Q186)/monthly!Q186</f>
        <v>-5.5030337237194941E-3</v>
      </c>
      <c r="S187" s="6">
        <f>(monthly!R187-monthly!R186)/monthly!R186</f>
        <v>7.838745800671924E-3</v>
      </c>
      <c r="T187" s="6">
        <f>(monthly!S187-monthly!S186)/monthly!S186</f>
        <v>-1.3611615245009107E-2</v>
      </c>
      <c r="U187" s="6">
        <f>(monthly!T187-monthly!T186)/monthly!T186</f>
        <v>1.3415606056947044E-2</v>
      </c>
      <c r="V187" s="6">
        <f>(monthly!U187-monthly!U186)/monthly!U186</f>
        <v>4.9593495934959472E-2</v>
      </c>
      <c r="W187" s="6">
        <f>(monthly!V187-monthly!V186)/monthly!V186</f>
        <v>4.4710048694112506E-2</v>
      </c>
      <c r="X187" s="6">
        <f>(monthly!W187-monthly!W186)/monthly!W186</f>
        <v>0.17282479141835508</v>
      </c>
      <c r="Y187" s="6">
        <f>(monthly!X187-monthly!X186)/monthly!X186</f>
        <v>0.10147657917744168</v>
      </c>
      <c r="Z187" s="6">
        <f>(monthly!Y187-monthly!Y186)/monthly!Y186</f>
        <v>2.169785733658813E-2</v>
      </c>
      <c r="AA187">
        <v>1</v>
      </c>
    </row>
    <row r="188" spans="1:27" x14ac:dyDescent="0.6">
      <c r="A188" s="3">
        <v>40360</v>
      </c>
      <c r="B188" s="1">
        <f t="shared" si="4"/>
        <v>2010</v>
      </c>
      <c r="C188" s="1">
        <v>3</v>
      </c>
      <c r="D188" s="1">
        <f t="shared" si="5"/>
        <v>7</v>
      </c>
      <c r="E188" s="6">
        <f>(monthly!E188-monthly!E187)/monthly!E187</f>
        <v>4.2483725388394109E-3</v>
      </c>
      <c r="F188" s="6">
        <f>(monthly!F188-monthly!F187)/monthly!F187</f>
        <v>-4.0479639347757577E-2</v>
      </c>
      <c r="G188" s="6">
        <f>(monthly!G188-monthly!G187)/monthly!G187</f>
        <v>1.3212183023503356E-3</v>
      </c>
      <c r="H188" s="6">
        <f>(monthly!H188-monthly!H187)/monthly!H187</f>
        <v>0</v>
      </c>
      <c r="I188" s="6">
        <f>(monthly!I188-monthly!I187)/monthly!I187</f>
        <v>3.3475349969567893E-2</v>
      </c>
      <c r="J188" s="6">
        <f>(archive!B189-archive!B188)/archive!B188</f>
        <v>-5.7208237986283023E-4</v>
      </c>
      <c r="K188" s="6">
        <f>(monthly!J188-monthly!J187)/monthly!J187</f>
        <v>3.8309341200981339E-2</v>
      </c>
      <c r="L188" s="6">
        <f>(monthly!K188-monthly!K187)/monthly!K187</f>
        <v>0</v>
      </c>
      <c r="M188" s="6">
        <f>(monthly!L188-monthly!L187)/monthly!L187</f>
        <v>1.6420506210659525E-3</v>
      </c>
      <c r="N188" s="6">
        <f>(monthly!M188-monthly!M187)/monthly!M187</f>
        <v>-0.12022532358619085</v>
      </c>
      <c r="O188" s="6">
        <f>(monthly!N188-monthly!N187)/monthly!N187</f>
        <v>-0.10789473684210531</v>
      </c>
      <c r="P188" s="6">
        <f>(monthly!O188-monthly!O187)/monthly!O187</f>
        <v>-4.8858113630162195E-6</v>
      </c>
      <c r="Q188" s="6">
        <f>(monthly!P188-monthly!P187)/monthly!P187</f>
        <v>-9.0090090090090089E-3</v>
      </c>
      <c r="R188" s="6">
        <f>(monthly!Q188-monthly!Q187)/monthly!Q187</f>
        <v>1.8444948921679262E-3</v>
      </c>
      <c r="S188" s="6">
        <f>(monthly!R188-monthly!R187)/monthly!R187</f>
        <v>-5.5555555555555029E-3</v>
      </c>
      <c r="T188" s="6">
        <f>(monthly!S188-monthly!S187)/monthly!S187</f>
        <v>6.439742410303614E-3</v>
      </c>
      <c r="U188" s="6">
        <f>(monthly!T188-monthly!T187)/monthly!T187</f>
        <v>-7.3864262222851458E-3</v>
      </c>
      <c r="V188" s="6">
        <f>(monthly!U188-monthly!U187)/monthly!U187</f>
        <v>-2.1909925860351929E-2</v>
      </c>
      <c r="W188" s="6">
        <f>(monthly!V188-monthly!V187)/monthly!V187</f>
        <v>-4.6610169491526684E-3</v>
      </c>
      <c r="X188" s="6">
        <f>(monthly!W188-monthly!W187)/monthly!W187</f>
        <v>-0.14532520325203249</v>
      </c>
      <c r="Y188" s="6">
        <f>(monthly!X188-monthly!X187)/monthly!X187</f>
        <v>-0.11986549184863564</v>
      </c>
      <c r="Z188" s="6">
        <f>(monthly!Y188-monthly!Y187)/monthly!Y187</f>
        <v>1.3007698433766786E-2</v>
      </c>
      <c r="AA188">
        <v>1</v>
      </c>
    </row>
    <row r="189" spans="1:27" x14ac:dyDescent="0.6">
      <c r="A189" s="3">
        <v>40391</v>
      </c>
      <c r="B189" s="1">
        <f t="shared" si="4"/>
        <v>2010</v>
      </c>
      <c r="C189" s="1">
        <v>3</v>
      </c>
      <c r="D189" s="1">
        <f t="shared" si="5"/>
        <v>8</v>
      </c>
      <c r="E189" s="6">
        <f>(monthly!E189-monthly!E188)/monthly!E188</f>
        <v>1.498287458429234E-2</v>
      </c>
      <c r="F189" s="6">
        <f>(monthly!F189-monthly!F188)/monthly!F188</f>
        <v>-1.1091599228875017E-2</v>
      </c>
      <c r="G189" s="6">
        <f>(monthly!G189-monthly!G188)/monthly!G188</f>
        <v>5.6019815273503394E-3</v>
      </c>
      <c r="H189" s="6">
        <f>(monthly!H189-monthly!H188)/monthly!H188</f>
        <v>1.0638297872340387E-2</v>
      </c>
      <c r="I189" s="6">
        <f>(monthly!I189-monthly!I188)/monthly!I188</f>
        <v>3.7102473498233667E-2</v>
      </c>
      <c r="J189" s="6">
        <f>(archive!B190-archive!B189)/archive!B189</f>
        <v>3.4344590726961806E-3</v>
      </c>
      <c r="K189" s="6">
        <f>(monthly!J189-monthly!J188)/monthly!J188</f>
        <v>8.1785483825716848E-2</v>
      </c>
      <c r="L189" s="6">
        <f>(monthly!K189-monthly!K188)/monthly!K188</f>
        <v>-2.1786492374727979E-3</v>
      </c>
      <c r="M189" s="6">
        <f>(monthly!L189-monthly!L188)/monthly!L188</f>
        <v>4.3363682034920749E-3</v>
      </c>
      <c r="N189" s="6">
        <f>(monthly!M189-monthly!M188)/monthly!M188</f>
        <v>0.15017985611511053</v>
      </c>
      <c r="O189" s="6">
        <f>(monthly!N189-monthly!N188)/monthly!N188</f>
        <v>1.62241887905606E-2</v>
      </c>
      <c r="P189" s="6">
        <f>(monthly!O189-monthly!O188)/monthly!O188</f>
        <v>-7.5007893031772714E-6</v>
      </c>
      <c r="Q189" s="6">
        <f>(monthly!P189-monthly!P188)/monthly!P188</f>
        <v>-5.3030303030303032E-2</v>
      </c>
      <c r="R189" s="6">
        <f>(monthly!Q189-monthly!Q188)/monthly!Q188</f>
        <v>-1.2746069961762274E-3</v>
      </c>
      <c r="S189" s="6">
        <f>(monthly!R189-monthly!R188)/monthly!R188</f>
        <v>2.6070763500931201E-3</v>
      </c>
      <c r="T189" s="6">
        <f>(monthly!S189-monthly!S188)/monthly!S188</f>
        <v>-3.4277879341864394E-3</v>
      </c>
      <c r="U189" s="6">
        <f>(monthly!T189-monthly!T188)/monthly!T188</f>
        <v>3.7443025815975567E-3</v>
      </c>
      <c r="V189" s="6">
        <f>(monthly!U189-monthly!U188)/monthly!U188</f>
        <v>1.470754610250025E-2</v>
      </c>
      <c r="W189" s="6">
        <f>(monthly!V189-monthly!V188)/monthly!V188</f>
        <v>1.1707109408258925E-2</v>
      </c>
      <c r="X189" s="6">
        <f>(monthly!W189-monthly!W188)/monthly!W188</f>
        <v>5.9453032104637336E-2</v>
      </c>
      <c r="Y189" s="6">
        <f>(monthly!X189-monthly!X188)/monthly!X188</f>
        <v>3.9743151103399509E-2</v>
      </c>
      <c r="Z189" s="6">
        <f>(monthly!Y189-monthly!Y188)/monthly!Y188</f>
        <v>3.6687631027253823E-3</v>
      </c>
      <c r="AA189">
        <v>1</v>
      </c>
    </row>
    <row r="190" spans="1:27" x14ac:dyDescent="0.6">
      <c r="A190" s="3">
        <v>40422</v>
      </c>
      <c r="B190" s="1">
        <f t="shared" si="4"/>
        <v>2010</v>
      </c>
      <c r="C190" s="1">
        <v>3</v>
      </c>
      <c r="D190" s="1">
        <f t="shared" si="5"/>
        <v>9</v>
      </c>
      <c r="E190" s="6">
        <f>(monthly!E190-monthly!E189)/monthly!E189</f>
        <v>3.353707812339294E-2</v>
      </c>
      <c r="F190" s="6">
        <f>(monthly!F190-monthly!F189)/monthly!F189</f>
        <v>-1.2973463440743387E-2</v>
      </c>
      <c r="G190" s="6">
        <f>(monthly!G190-monthly!G189)/monthly!G189</f>
        <v>3.5335282336961516E-3</v>
      </c>
      <c r="H190" s="6">
        <f>(monthly!H190-monthly!H189)/monthly!H189</f>
        <v>0</v>
      </c>
      <c r="I190" s="6">
        <f>(monthly!I190-monthly!I189)/monthly!I189</f>
        <v>2.8052243043724751E-2</v>
      </c>
      <c r="J190" s="6">
        <f>(archive!B191-archive!B190)/archive!B190</f>
        <v>1.1409013120364439E-3</v>
      </c>
      <c r="K190" s="6">
        <f>(monthly!J190-monthly!J189)/monthly!J189</f>
        <v>5.8461417165999639E-2</v>
      </c>
      <c r="L190" s="6">
        <f>(monthly!K190-monthly!K189)/monthly!K189</f>
        <v>0</v>
      </c>
      <c r="M190" s="6">
        <f>(monthly!L190-monthly!L189)/monthly!L189</f>
        <v>8.6879448183865306E-4</v>
      </c>
      <c r="N190" s="6">
        <f>(monthly!M190-monthly!M189)/monthly!M189</f>
        <v>-3.2431587177479917E-2</v>
      </c>
      <c r="O190" s="6">
        <f>(monthly!N190-monthly!N189)/monthly!N189</f>
        <v>-1.0159651669085671E-2</v>
      </c>
      <c r="P190" s="6">
        <f>(monthly!O190-monthly!O189)/monthly!O189</f>
        <v>-2.2364906502648176E-4</v>
      </c>
      <c r="Q190" s="6">
        <f>(monthly!P190-monthly!P189)/monthly!P189</f>
        <v>-0.20319999999999999</v>
      </c>
      <c r="R190" s="6">
        <f>(monthly!Q190-monthly!Q189)/monthly!Q189</f>
        <v>3.6868973340896927E-3</v>
      </c>
      <c r="S190" s="6">
        <f>(monthly!R190-monthly!R189)/monthly!R189</f>
        <v>2.6002971768200865E-3</v>
      </c>
      <c r="T190" s="6">
        <f>(monthly!S190-monthly!S189)/monthly!S189</f>
        <v>4.1274936941068496E-3</v>
      </c>
      <c r="U190" s="6">
        <f>(monthly!T190-monthly!T189)/monthly!T189</f>
        <v>-9.4095846452230505E-4</v>
      </c>
      <c r="V190" s="6">
        <f>(monthly!U190-monthly!U189)/monthly!U189</f>
        <v>1.3379417995317236E-2</v>
      </c>
      <c r="W190" s="6">
        <f>(monthly!V190-monthly!V189)/monthly!V189</f>
        <v>1.1150852093414709E-2</v>
      </c>
      <c r="X190" s="6">
        <f>(monthly!W190-monthly!W189)/monthly!W189</f>
        <v>9.3153759820426493E-2</v>
      </c>
      <c r="Y190" s="6">
        <f>(monthly!X190-monthly!X189)/monthly!X189</f>
        <v>6.7432494883475205E-2</v>
      </c>
      <c r="Z190" s="6">
        <f>(monthly!Y190-monthly!Y189)/monthly!Y189</f>
        <v>-1.7754569190600516E-2</v>
      </c>
      <c r="AA190">
        <v>0</v>
      </c>
    </row>
    <row r="191" spans="1:27" x14ac:dyDescent="0.6">
      <c r="A191" s="3">
        <v>40452</v>
      </c>
      <c r="B191" s="1">
        <f t="shared" si="4"/>
        <v>2010</v>
      </c>
      <c r="C191" s="1">
        <v>4</v>
      </c>
      <c r="D191" s="1">
        <f t="shared" si="5"/>
        <v>10</v>
      </c>
      <c r="E191" s="6">
        <f>(monthly!E191-monthly!E190)/monthly!E190</f>
        <v>-9.9964696042402663E-3</v>
      </c>
      <c r="F191" s="6">
        <f>(monthly!F191-monthly!F190)/monthly!F190</f>
        <v>-4.4686539005376412E-2</v>
      </c>
      <c r="G191" s="6">
        <f>(monthly!G191-monthly!G190)/monthly!G190</f>
        <v>5.7117296906721137E-3</v>
      </c>
      <c r="H191" s="6">
        <f>(monthly!H191-monthly!H190)/monthly!H190</f>
        <v>-1.0526315789473648E-2</v>
      </c>
      <c r="I191" s="6">
        <f>(monthly!I191-monthly!I190)/monthly!I190</f>
        <v>-1.7344233318603158E-2</v>
      </c>
      <c r="J191" s="6">
        <f>(archive!B192-archive!B191)/archive!B191</f>
        <v>1.0256410256410321E-2</v>
      </c>
      <c r="K191" s="6">
        <f>(monthly!J191-monthly!J190)/monthly!J190</f>
        <v>7.2470975794095657E-2</v>
      </c>
      <c r="L191" s="6">
        <f>(monthly!K191-monthly!K190)/monthly!K190</f>
        <v>-2.1834061135369938E-3</v>
      </c>
      <c r="M191" s="6">
        <f>(monthly!L191-monthly!L190)/monthly!L190</f>
        <v>3.4020166593598661E-3</v>
      </c>
      <c r="N191" s="6">
        <f>(monthly!M191-monthly!M190)/monthly!M190</f>
        <v>5.5847486062750515E-2</v>
      </c>
      <c r="O191" s="6">
        <f>(monthly!N191-monthly!N190)/monthly!N190</f>
        <v>-7.3313782991202342E-3</v>
      </c>
      <c r="P191" s="6">
        <f>(monthly!O191-monthly!O190)/monthly!O190</f>
        <v>1.0097433001257425E-4</v>
      </c>
      <c r="Q191" s="6">
        <f>(monthly!P191-monthly!P190)/monthly!P190</f>
        <v>0.32329317269076308</v>
      </c>
      <c r="R191" s="6">
        <f>(monthly!Q191-monthly!Q190)/monthly!Q190</f>
        <v>4.3797682961288819E-3</v>
      </c>
      <c r="S191" s="6">
        <f>(monthly!R191-monthly!R190)/monthly!R190</f>
        <v>-1.1115227862170281E-3</v>
      </c>
      <c r="T191" s="6">
        <f>(monthly!S191-monthly!S190)/monthly!S190</f>
        <v>7.7643297556520535E-3</v>
      </c>
      <c r="U191" s="6">
        <f>(monthly!T191-monthly!T190)/monthly!T190</f>
        <v>-5.4673453764023088E-3</v>
      </c>
      <c r="V191" s="6">
        <f>(monthly!U191-monthly!U190)/monthly!U190</f>
        <v>-2.8936076576080928E-2</v>
      </c>
      <c r="W191" s="6">
        <f>(monthly!V191-monthly!V190)/monthly!V190</f>
        <v>-2.7881814398668402E-2</v>
      </c>
      <c r="X191" s="6">
        <f>(monthly!W191-monthly!W190)/monthly!W190</f>
        <v>-9.7535934291581222E-2</v>
      </c>
      <c r="Y191" s="6">
        <f>(monthly!X191-monthly!X190)/monthly!X190</f>
        <v>-6.0305836823155975E-2</v>
      </c>
      <c r="Z191" s="6">
        <f>(monthly!Y191-monthly!Y190)/monthly!Y190</f>
        <v>8.8383838383838467E-2</v>
      </c>
      <c r="AA191">
        <v>1</v>
      </c>
    </row>
    <row r="192" spans="1:27" x14ac:dyDescent="0.6">
      <c r="A192" s="3">
        <v>40483</v>
      </c>
      <c r="B192" s="1">
        <f t="shared" si="4"/>
        <v>2010</v>
      </c>
      <c r="C192" s="1">
        <v>4</v>
      </c>
      <c r="D192" s="1">
        <f t="shared" si="5"/>
        <v>11</v>
      </c>
      <c r="E192" s="6">
        <f>(monthly!E192-monthly!E191)/monthly!E191</f>
        <v>2.0575353612713305E-2</v>
      </c>
      <c r="F192" s="6">
        <f>(monthly!F192-monthly!F191)/monthly!F191</f>
        <v>1.1821781286202159E-2</v>
      </c>
      <c r="G192" s="6">
        <f>(monthly!G192-monthly!G191)/monthly!G191</f>
        <v>2.3492649993726031E-3</v>
      </c>
      <c r="H192" s="6">
        <f>(monthly!H192-monthly!H191)/monthly!H191</f>
        <v>4.2553191489361736E-2</v>
      </c>
      <c r="I192" s="6">
        <f>(monthly!I192-monthly!I191)/monthly!I191</f>
        <v>1.5907813378301983E-2</v>
      </c>
      <c r="J192" s="6">
        <f>(archive!B193-archive!B192)/archive!B192</f>
        <v>5.0761421319795667E-3</v>
      </c>
      <c r="K192" s="6">
        <f>(monthly!J192-monthly!J191)/monthly!J191</f>
        <v>2.0345403368782947E-2</v>
      </c>
      <c r="L192" s="6">
        <f>(monthly!K192-monthly!K191)/monthly!K191</f>
        <v>0</v>
      </c>
      <c r="M192" s="6">
        <f>(monthly!L192-monthly!L191)/monthly!L191</f>
        <v>2.9972561561719966E-3</v>
      </c>
      <c r="N192" s="6">
        <f>(monthly!M192-monthly!M191)/monthly!M191</f>
        <v>8.1283473910396975E-2</v>
      </c>
      <c r="O192" s="6">
        <f>(monthly!N192-monthly!N191)/monthly!N191</f>
        <v>5.7607090103397214E-2</v>
      </c>
      <c r="P192" s="6">
        <f>(monthly!O192-monthly!O191)/monthly!O191</f>
        <v>7.3847659917036367E-5</v>
      </c>
      <c r="Q192" s="6">
        <f>(monthly!P192-monthly!P191)/monthly!P191</f>
        <v>-0.22458270106221548</v>
      </c>
      <c r="R192" s="6">
        <f>(monthly!Q192-monthly!Q191)/monthly!Q191</f>
        <v>4.6420030946687056E-3</v>
      </c>
      <c r="S192" s="6">
        <f>(monthly!R192-monthly!R191)/monthly!R191</f>
        <v>-7.4183976261126016E-4</v>
      </c>
      <c r="T192" s="6">
        <f>(monthly!S192-monthly!S191)/monthly!S191</f>
        <v>7.7045094040334534E-3</v>
      </c>
      <c r="U192" s="6">
        <f>(monthly!T192-monthly!T191)/monthly!T191</f>
        <v>-5.2196805590816811E-3</v>
      </c>
      <c r="V192" s="6">
        <f>(monthly!U192-monthly!U191)/monthly!U191</f>
        <v>2.5719465216406025E-2</v>
      </c>
      <c r="W192" s="6">
        <f>(monthly!V192-monthly!V191)/monthly!V191</f>
        <v>1.8835616438356219E-2</v>
      </c>
      <c r="X192" s="6">
        <f>(monthly!W192-monthly!W191)/monthly!W191</f>
        <v>0.18202502844141089</v>
      </c>
      <c r="Y192" s="6">
        <f>(monthly!X192-monthly!X191)/monthly!X191</f>
        <v>0.13147455300539251</v>
      </c>
      <c r="Z192" s="6">
        <f>(monthly!Y192-monthly!Y191)/monthly!Y191</f>
        <v>2.8819147637074116E-2</v>
      </c>
      <c r="AA192">
        <v>1</v>
      </c>
    </row>
    <row r="193" spans="1:27" x14ac:dyDescent="0.6">
      <c r="A193" s="3">
        <v>40513</v>
      </c>
      <c r="B193" s="1">
        <f t="shared" si="4"/>
        <v>2010</v>
      </c>
      <c r="C193" s="1">
        <v>4</v>
      </c>
      <c r="D193" s="1">
        <f t="shared" si="5"/>
        <v>12</v>
      </c>
      <c r="E193" s="6">
        <f>(monthly!E193-monthly!E192)/monthly!E192</f>
        <v>7.8254894741655659E-3</v>
      </c>
      <c r="F193" s="6">
        <f>(monthly!F193-monthly!F192)/monthly!F192</f>
        <v>2.1350704446519493E-2</v>
      </c>
      <c r="G193" s="6">
        <f>(monthly!G193-monthly!G192)/monthly!G192</f>
        <v>3.8228300319707335E-3</v>
      </c>
      <c r="H193" s="6">
        <f>(monthly!H193-monthly!H192)/monthly!H192</f>
        <v>-5.10204081632653E-2</v>
      </c>
      <c r="I193" s="6">
        <f>(monthly!I193-monthly!I192)/monthly!I192</f>
        <v>-5.71570851546504E-2</v>
      </c>
      <c r="J193" s="6">
        <f>(archive!B194-archive!B193)/archive!B193</f>
        <v>5.050505050505083E-3</v>
      </c>
      <c r="K193" s="6">
        <f>(monthly!J193-monthly!J192)/monthly!J192</f>
        <v>8.210004362439885E-2</v>
      </c>
      <c r="L193" s="6">
        <f>(monthly!K193-monthly!K192)/monthly!K192</f>
        <v>-2.1881838074398561E-3</v>
      </c>
      <c r="M193" s="6">
        <f>(monthly!L193-monthly!L192)/monthly!L192</f>
        <v>8.2679189064391867E-3</v>
      </c>
      <c r="N193" s="6">
        <f>(monthly!M193-monthly!M192)/monthly!M192</f>
        <v>4.9679769271391977E-2</v>
      </c>
      <c r="O193" s="6">
        <f>(monthly!N193-monthly!N192)/monthly!N192</f>
        <v>4.0502793296089468E-2</v>
      </c>
      <c r="P193" s="6">
        <f>(monthly!O193-monthly!O192)/monthly!O192</f>
        <v>-3.3721045062718513E-6</v>
      </c>
      <c r="Q193" s="6">
        <f>(monthly!P193-monthly!P192)/monthly!P192</f>
        <v>-4.1095890410958902E-2</v>
      </c>
      <c r="R193" s="6">
        <f>(monthly!Q193-monthly!Q192)/monthly!Q192</f>
        <v>1.2601512181462252E-3</v>
      </c>
      <c r="S193" s="6">
        <f>(monthly!R193-monthly!R192)/monthly!R192</f>
        <v>7.0527097253154309E-3</v>
      </c>
      <c r="T193" s="6">
        <f>(monthly!S193-monthly!S192)/monthly!S192</f>
        <v>-2.0238362941307915E-3</v>
      </c>
      <c r="U193" s="6">
        <f>(monthly!T193-monthly!T192)/monthly!T192</f>
        <v>5.6444413576389853E-3</v>
      </c>
      <c r="V193" s="6">
        <f>(monthly!U193-monthly!U192)/monthly!U192</f>
        <v>1.7231856843035482E-2</v>
      </c>
      <c r="W193" s="6">
        <f>(monthly!V193-monthly!V192)/monthly!V192</f>
        <v>1.932773109243701E-2</v>
      </c>
      <c r="X193" s="6">
        <f>(monthly!W193-monthly!W192)/monthly!W192</f>
        <v>-1.92492781520694E-2</v>
      </c>
      <c r="Y193" s="6">
        <f>(monthly!X193-monthly!X192)/monthly!X192</f>
        <v>-3.1276880259555488E-2</v>
      </c>
      <c r="Z193" s="6">
        <f>(monthly!Y193-monthly!Y192)/monthly!Y192</f>
        <v>5.8160237388724105E-2</v>
      </c>
      <c r="AA193">
        <v>1</v>
      </c>
    </row>
    <row r="194" spans="1:27" x14ac:dyDescent="0.6">
      <c r="A194" s="3">
        <v>40544</v>
      </c>
      <c r="B194" s="1">
        <f t="shared" ref="B194:B257" si="6">YEAR(A194)</f>
        <v>2011</v>
      </c>
      <c r="C194" s="1">
        <v>1</v>
      </c>
      <c r="D194" s="1">
        <f t="shared" ref="D194:D257" si="7">MONTH(A194)</f>
        <v>1</v>
      </c>
      <c r="E194" s="6">
        <f>(monthly!E194-monthly!E193)/monthly!E193</f>
        <v>3.7159929635800115E-2</v>
      </c>
      <c r="F194" s="6">
        <f>(monthly!F194-monthly!F193)/monthly!F193</f>
        <v>-1.128171518919509E-2</v>
      </c>
      <c r="G194" s="6">
        <f>(monthly!G194-monthly!G193)/monthly!G193</f>
        <v>2.5275136293056808E-3</v>
      </c>
      <c r="H194" s="6">
        <f>(monthly!H194-monthly!H193)/monthly!H193</f>
        <v>-2.1505376344086134E-2</v>
      </c>
      <c r="I194" s="6">
        <f>(monthly!I194-monthly!I193)/monthly!I193</f>
        <v>-8.0985915492958277E-2</v>
      </c>
      <c r="J194" s="6">
        <f>(archive!B195-archive!B194)/archive!B194</f>
        <v>1.1166945840312675E-2</v>
      </c>
      <c r="K194" s="6">
        <f>(monthly!J194-monthly!J193)/monthly!J193</f>
        <v>4.1554549711253781E-2</v>
      </c>
      <c r="L194" s="6">
        <f>(monthly!K194-monthly!K193)/monthly!K193</f>
        <v>-4.385964912280764E-3</v>
      </c>
      <c r="M194" s="6">
        <f>(monthly!L194-monthly!L193)/monthly!L193</f>
        <v>7.7162360667069278E-3</v>
      </c>
      <c r="N194" s="6">
        <f>(monthly!M194-monthly!M193)/monthly!M193</f>
        <v>6.5888392972315898E-2</v>
      </c>
      <c r="O194" s="6">
        <f>(monthly!N194-monthly!N193)/monthly!N193</f>
        <v>-4.0268456375838549E-3</v>
      </c>
      <c r="P194" s="6">
        <f>(monthly!O194-monthly!O193)/monthly!O193</f>
        <v>-3.5097532602807776E-6</v>
      </c>
      <c r="Q194" s="6">
        <f>(monthly!P194-monthly!P193)/monthly!P193</f>
        <v>5.3061224489795916E-2</v>
      </c>
      <c r="R194" s="6">
        <f>(monthly!Q194-monthly!Q193)/monthly!Q193</f>
        <v>1.034820304852461E-2</v>
      </c>
      <c r="S194" s="6">
        <f>(monthly!R194-monthly!R193)/monthly!R193</f>
        <v>2.9487652045705887E-2</v>
      </c>
      <c r="T194" s="6">
        <f>(monthly!S194-monthly!S193)/monthly!S193</f>
        <v>-1.1266336187472795E-3</v>
      </c>
      <c r="U194" s="6">
        <f>(monthly!T194-monthly!T193)/monthly!T193</f>
        <v>1.8802407940609497E-2</v>
      </c>
      <c r="V194" s="6">
        <f>(monthly!U194-monthly!U193)/monthly!U193</f>
        <v>-4.7562167444890974E-2</v>
      </c>
      <c r="W194" s="6">
        <f>(monthly!V194-monthly!V193)/monthly!V193</f>
        <v>-4.9670239076669488E-2</v>
      </c>
      <c r="X194" s="6">
        <f>(monthly!W194-monthly!W193)/monthly!W193</f>
        <v>-4.2198233562315973E-2</v>
      </c>
      <c r="Y194" s="6">
        <f>(monthly!X194-monthly!X193)/monthly!X193</f>
        <v>6.4890228665908933E-3</v>
      </c>
      <c r="Z194" s="6">
        <f>(monthly!Y194-monthly!Y193)/monthly!Y193</f>
        <v>2.2434099831739786E-4</v>
      </c>
      <c r="AA194">
        <v>1</v>
      </c>
    </row>
    <row r="195" spans="1:27" x14ac:dyDescent="0.6">
      <c r="A195" s="3">
        <v>40575</v>
      </c>
      <c r="B195" s="1">
        <f t="shared" si="6"/>
        <v>2011</v>
      </c>
      <c r="C195" s="1">
        <v>1</v>
      </c>
      <c r="D195" s="1">
        <f t="shared" si="7"/>
        <v>2</v>
      </c>
      <c r="E195" s="6">
        <f>(monthly!E195-monthly!E194)/monthly!E194</f>
        <v>-1.5163752372491218E-2</v>
      </c>
      <c r="F195" s="6">
        <f>(monthly!F195-monthly!F194)/monthly!F194</f>
        <v>-1.7225994508757354E-2</v>
      </c>
      <c r="G195" s="6">
        <f>(monthly!G195-monthly!G194)/monthly!G194</f>
        <v>7.2129516573960191E-3</v>
      </c>
      <c r="H195" s="6">
        <f>(monthly!H195-monthly!H194)/monthly!H194</f>
        <v>-1.098901098901095E-2</v>
      </c>
      <c r="I195" s="6">
        <f>(monthly!I195-monthly!I194)/monthly!I194</f>
        <v>-6.8897099069512802E-2</v>
      </c>
      <c r="J195" s="6">
        <f>(archive!B196-archive!B195)/archive!B195</f>
        <v>1.2147984538928864E-2</v>
      </c>
      <c r="K195" s="6">
        <f>(monthly!J195-monthly!J194)/monthly!J194</f>
        <v>3.6476471698904799E-2</v>
      </c>
      <c r="L195" s="6">
        <f>(monthly!K195-monthly!K194)/monthly!K194</f>
        <v>-4.4052863436122407E-3</v>
      </c>
      <c r="M195" s="6">
        <f>(monthly!L195-monthly!L194)/monthly!L194</f>
        <v>5.6506863997668952E-3</v>
      </c>
      <c r="N195" s="6">
        <f>(monthly!M195-monthly!M194)/monthly!M194</f>
        <v>4.2030841173523417E-2</v>
      </c>
      <c r="O195" s="6">
        <f>(monthly!N195-monthly!N194)/monthly!N194</f>
        <v>4.4474393530997268E-2</v>
      </c>
      <c r="P195" s="6">
        <f>(monthly!O195-monthly!O194)/monthly!O194</f>
        <v>-1.3763786582854382E-6</v>
      </c>
      <c r="Q195" s="6">
        <f>(monthly!P195-monthly!P194)/monthly!P194</f>
        <v>-0.1065891472868217</v>
      </c>
      <c r="R195" s="6">
        <f>(monthly!Q195-monthly!Q194)/monthly!Q194</f>
        <v>-6.6435986159170098E-3</v>
      </c>
      <c r="S195" s="6">
        <f>(monthly!R195-monthly!R194)/monthly!R194</f>
        <v>-2.148227712137441E-3</v>
      </c>
      <c r="T195" s="6">
        <f>(monthly!S195-monthly!S194)/monthly!S194</f>
        <v>-9.6999774419129197E-3</v>
      </c>
      <c r="U195" s="6">
        <f>(monthly!T195-monthly!T194)/monthly!T194</f>
        <v>4.6644707471220018E-3</v>
      </c>
      <c r="V195" s="6">
        <f>(monthly!U195-monthly!U194)/monthly!U194</f>
        <v>2.9529130087789346E-2</v>
      </c>
      <c r="W195" s="6">
        <f>(monthly!V195-monthly!V194)/monthly!V194</f>
        <v>3.5567122099327705E-2</v>
      </c>
      <c r="X195" s="6">
        <f>(monthly!W195-monthly!W194)/monthly!W194</f>
        <v>1.0245901639344227E-2</v>
      </c>
      <c r="Y195" s="6">
        <f>(monthly!X195-monthly!X194)/monthly!X194</f>
        <v>-2.0266645988714443E-2</v>
      </c>
      <c r="Z195" s="6">
        <f>(monthly!Y195-monthly!Y194)/monthly!Y194</f>
        <v>-6.6165750813054099E-3</v>
      </c>
      <c r="AA195">
        <v>0</v>
      </c>
    </row>
    <row r="196" spans="1:27" x14ac:dyDescent="0.6">
      <c r="A196" s="3">
        <v>40603</v>
      </c>
      <c r="B196" s="1">
        <f t="shared" si="6"/>
        <v>2011</v>
      </c>
      <c r="C196" s="1">
        <v>1</v>
      </c>
      <c r="D196" s="1">
        <f t="shared" si="7"/>
        <v>3</v>
      </c>
      <c r="E196" s="6">
        <f>(monthly!E196-monthly!E195)/monthly!E195</f>
        <v>5.5032746739563758E-2</v>
      </c>
      <c r="F196" s="6">
        <f>(monthly!F196-monthly!F195)/monthly!F195</f>
        <v>-1.9195360824074345E-2</v>
      </c>
      <c r="G196" s="6">
        <f>(monthly!G196-monthly!G195)/monthly!G195</f>
        <v>6.5102705129644178E-3</v>
      </c>
      <c r="H196" s="6">
        <f>(monthly!H196-monthly!H195)/monthly!H195</f>
        <v>0</v>
      </c>
      <c r="I196" s="6">
        <f>(monthly!I196-monthly!I195)/monthly!I195</f>
        <v>-0.11529135131163201</v>
      </c>
      <c r="J196" s="6">
        <f>(archive!B197-archive!B196)/archive!B196</f>
        <v>2.1822149481723948E-2</v>
      </c>
      <c r="K196" s="6">
        <f>(monthly!J196-monthly!J195)/monthly!J195</f>
        <v>-3.8212852206365E-2</v>
      </c>
      <c r="L196" s="6">
        <f>(monthly!K196-monthly!K195)/monthly!K195</f>
        <v>-1.1061946902654867E-2</v>
      </c>
      <c r="M196" s="6">
        <f>(monthly!L196-monthly!L195)/monthly!L195</f>
        <v>1.3727596732660207E-3</v>
      </c>
      <c r="N196" s="6">
        <f>(monthly!M196-monthly!M195)/monthly!M195</f>
        <v>-9.5221061335986845E-2</v>
      </c>
      <c r="O196" s="6">
        <f>(monthly!N196-monthly!N195)/monthly!N195</f>
        <v>-0.12903225806451613</v>
      </c>
      <c r="P196" s="6">
        <f>(monthly!O196-monthly!O195)/monthly!O195</f>
        <v>-1.7204756908828207E-6</v>
      </c>
      <c r="Q196" s="6">
        <f>(monthly!P196-monthly!P195)/monthly!P195</f>
        <v>0.31019522776572667</v>
      </c>
      <c r="R196" s="6">
        <f>(monthly!Q196-monthly!Q195)/monthly!Q195</f>
        <v>-1.435140030653478E-2</v>
      </c>
      <c r="S196" s="6">
        <f>(monthly!R196-monthly!R195)/monthly!R195</f>
        <v>-4.3057050592034421E-2</v>
      </c>
      <c r="T196" s="6">
        <f>(monthly!S196-monthly!S195)/monthly!S195</f>
        <v>3.8724373576310184E-3</v>
      </c>
      <c r="U196" s="6">
        <f>(monthly!T196-monthly!T195)/monthly!T195</f>
        <v>-2.9123614941904578E-2</v>
      </c>
      <c r="V196" s="6">
        <f>(monthly!U196-monthly!U195)/monthly!U195</f>
        <v>-1.5725359911406441E-2</v>
      </c>
      <c r="W196" s="6">
        <f>(monthly!V196-monthly!V195)/monthly!V195</f>
        <v>-1.5497382198952921E-2</v>
      </c>
      <c r="X196" s="6">
        <f>(monthly!W196-monthly!W195)/monthly!W195</f>
        <v>-3.0425963488843705E-2</v>
      </c>
      <c r="Y196" s="6">
        <f>(monthly!X196-monthly!X195)/monthly!X195</f>
        <v>-1.2601020975645935E-2</v>
      </c>
      <c r="Z196" s="6">
        <f>(monthly!Y196-monthly!Y195)/monthly!Y195</f>
        <v>0.16121020546398737</v>
      </c>
      <c r="AA196">
        <v>1</v>
      </c>
    </row>
    <row r="197" spans="1:27" x14ac:dyDescent="0.6">
      <c r="A197" s="3">
        <v>40634</v>
      </c>
      <c r="B197" s="1">
        <f t="shared" si="6"/>
        <v>2011</v>
      </c>
      <c r="C197" s="1">
        <v>2</v>
      </c>
      <c r="D197" s="1">
        <f t="shared" si="7"/>
        <v>4</v>
      </c>
      <c r="E197" s="6">
        <f>(monthly!E197-monthly!E196)/monthly!E196</f>
        <v>-1.8767826952516879E-2</v>
      </c>
      <c r="F197" s="6">
        <f>(monthly!F197-monthly!F196)/monthly!F196</f>
        <v>-2.051481255682016E-2</v>
      </c>
      <c r="G197" s="6">
        <f>(monthly!G197-monthly!G196)/monthly!G196</f>
        <v>7.0703691312590201E-3</v>
      </c>
      <c r="H197" s="6">
        <f>(monthly!H197-monthly!H196)/monthly!H196</f>
        <v>1.1111111111111072E-2</v>
      </c>
      <c r="I197" s="6">
        <f>(monthly!I197-monthly!I196)/monthly!I196</f>
        <v>-0.2934883720930232</v>
      </c>
      <c r="J197" s="6">
        <f>(archive!B198-archive!B197)/archive!B197</f>
        <v>1.5483182060864801E-2</v>
      </c>
      <c r="K197" s="6">
        <f>(monthly!J197-monthly!J196)/monthly!J196</f>
        <v>-2.1685696933231536E-3</v>
      </c>
      <c r="L197" s="6">
        <f>(monthly!K197-monthly!K196)/monthly!K196</f>
        <v>-4.4742729306488328E-3</v>
      </c>
      <c r="M197" s="6">
        <f>(monthly!L197-monthly!L196)/monthly!L196</f>
        <v>2.5459158911132597E-3</v>
      </c>
      <c r="N197" s="6">
        <f>(monthly!M197-monthly!M196)/monthly!M196</f>
        <v>5.8483660801900803E-2</v>
      </c>
      <c r="O197" s="6">
        <f>(monthly!N197-monthly!N196)/monthly!N196</f>
        <v>3.4074074074074034E-2</v>
      </c>
      <c r="P197" s="6">
        <f>(monthly!O197-monthly!O196)/monthly!O196</f>
        <v>0</v>
      </c>
      <c r="Q197" s="6">
        <f>(monthly!P197-monthly!P196)/monthly!P196</f>
        <v>0.10596026490066225</v>
      </c>
      <c r="R197" s="6">
        <f>(monthly!Q197-monthly!Q196)/monthly!Q196</f>
        <v>-2.2618037885212979E-3</v>
      </c>
      <c r="S197" s="6">
        <f>(monthly!R197-monthly!R196)/monthly!R196</f>
        <v>3.7495313085863465E-3</v>
      </c>
      <c r="T197" s="6">
        <f>(monthly!S197-monthly!S196)/monthly!S196</f>
        <v>-5.8997050147492174E-3</v>
      </c>
      <c r="U197" s="6">
        <f>(monthly!T197-monthly!T196)/monthly!T196</f>
        <v>6.0249623798443825E-3</v>
      </c>
      <c r="V197" s="6">
        <f>(monthly!U197-monthly!U196)/monthly!U196</f>
        <v>-1.7889288928892768E-2</v>
      </c>
      <c r="W197" s="6">
        <f>(monthly!V197-monthly!V196)/monthly!V196</f>
        <v>-4.5096787917464319E-2</v>
      </c>
      <c r="X197" s="6">
        <f>(monthly!W197-monthly!W196)/monthly!W196</f>
        <v>3.7656903765690315E-2</v>
      </c>
      <c r="Y197" s="6">
        <f>(monthly!X197-monthly!X196)/monthly!X196</f>
        <v>7.0977030578819461E-2</v>
      </c>
      <c r="Z197" s="6">
        <f>(monthly!Y197-monthly!Y196)/monthly!Y196</f>
        <v>6.4845420960528893E-2</v>
      </c>
      <c r="AA197">
        <v>1</v>
      </c>
    </row>
    <row r="198" spans="1:27" x14ac:dyDescent="0.6">
      <c r="A198" s="3">
        <v>40664</v>
      </c>
      <c r="B198" s="1">
        <f t="shared" si="6"/>
        <v>2011</v>
      </c>
      <c r="C198" s="1">
        <v>2</v>
      </c>
      <c r="D198" s="1">
        <f t="shared" si="7"/>
        <v>5</v>
      </c>
      <c r="E198" s="6">
        <f>(monthly!E198-monthly!E197)/monthly!E197</f>
        <v>9.0110707440569839E-3</v>
      </c>
      <c r="F198" s="6">
        <f>(monthly!F198-monthly!F197)/monthly!F197</f>
        <v>2.9030440981732248E-3</v>
      </c>
      <c r="G198" s="6">
        <f>(monthly!G198-monthly!G197)/monthly!G197</f>
        <v>8.0062898653438484E-3</v>
      </c>
      <c r="H198" s="6">
        <f>(monthly!H198-monthly!H197)/monthly!H197</f>
        <v>-1.098901098901095E-2</v>
      </c>
      <c r="I198" s="6">
        <f>(monthly!I198-monthly!I197)/monthly!I197</f>
        <v>-4.2132982225147865E-2</v>
      </c>
      <c r="J198" s="6">
        <f>(archive!B199-archive!B198)/archive!B198</f>
        <v>8.9379600420610786E-3</v>
      </c>
      <c r="K198" s="6">
        <f>(monthly!J198-monthly!J197)/monthly!J197</f>
        <v>-5.8113416466742319E-2</v>
      </c>
      <c r="L198" s="6">
        <f>(monthly!K198-monthly!K197)/monthly!K197</f>
        <v>-4.4943820224719738E-3</v>
      </c>
      <c r="M198" s="6">
        <f>(monthly!L198-monthly!L197)/monthly!L197</f>
        <v>1.7835606665421004E-3</v>
      </c>
      <c r="N198" s="6">
        <f>(monthly!M198-monthly!M197)/monthly!M197</f>
        <v>-1.2083552855858356E-2</v>
      </c>
      <c r="O198" s="6">
        <f>(monthly!N198-monthly!N197)/monthly!N197</f>
        <v>6.4469914040114609E-2</v>
      </c>
      <c r="P198" s="6">
        <f>(monthly!O198-monthly!O197)/monthly!O197</f>
        <v>0</v>
      </c>
      <c r="Q198" s="6">
        <f>(monthly!P198-monthly!P197)/monthly!P197</f>
        <v>-9.730538922155689E-2</v>
      </c>
      <c r="R198" s="6">
        <f>(monthly!Q198-monthly!Q197)/monthly!Q197</f>
        <v>-8.6426749787475131E-3</v>
      </c>
      <c r="S198" s="6">
        <f>(monthly!R198-monthly!R197)/monthly!R197</f>
        <v>7.0974971983564167E-3</v>
      </c>
      <c r="T198" s="6">
        <f>(monthly!S198-monthly!S197)/monthly!S197</f>
        <v>-1.8260671079662272E-2</v>
      </c>
      <c r="U198" s="6">
        <f>(monthly!T198-monthly!T197)/monthly!T197</f>
        <v>1.5877395344576058E-2</v>
      </c>
      <c r="V198" s="6">
        <f>(monthly!U198-monthly!U197)/monthly!U197</f>
        <v>2.4057738572573462E-3</v>
      </c>
      <c r="W198" s="6">
        <f>(monthly!V198-monthly!V197)/monthly!V197</f>
        <v>-4.232568500779633E-3</v>
      </c>
      <c r="X198" s="6">
        <f>(monthly!W198-monthly!W197)/monthly!W197</f>
        <v>-2.1169354838709586E-2</v>
      </c>
      <c r="Y198" s="6">
        <f>(monthly!X198-monthly!X197)/monthly!X197</f>
        <v>-1.3973393470128095E-2</v>
      </c>
      <c r="Z198" s="6">
        <f>(monthly!Y198-monthly!Y197)/monthly!Y197</f>
        <v>-7.8791198758331002E-2</v>
      </c>
      <c r="AA198">
        <v>0</v>
      </c>
    </row>
    <row r="199" spans="1:27" x14ac:dyDescent="0.6">
      <c r="A199" s="3">
        <v>40695</v>
      </c>
      <c r="B199" s="1">
        <f t="shared" si="6"/>
        <v>2011</v>
      </c>
      <c r="C199" s="1">
        <v>2</v>
      </c>
      <c r="D199" s="1">
        <f t="shared" si="7"/>
        <v>6</v>
      </c>
      <c r="E199" s="6">
        <f>(monthly!E199-monthly!E198)/monthly!E198</f>
        <v>-8.2654360835354261E-3</v>
      </c>
      <c r="F199" s="6">
        <f>(monthly!F199-monthly!F198)/monthly!F198</f>
        <v>-3.3064795082012868E-3</v>
      </c>
      <c r="G199" s="6">
        <f>(monthly!G199-monthly!G198)/monthly!G198</f>
        <v>8.1294560954442083E-3</v>
      </c>
      <c r="H199" s="6">
        <f>(monthly!H199-monthly!H198)/monthly!H198</f>
        <v>1.1111111111111072E-2</v>
      </c>
      <c r="I199" s="6">
        <f>(monthly!I199-monthly!I198)/monthly!I198</f>
        <v>-1.9931271477663253E-2</v>
      </c>
      <c r="J199" s="6">
        <f>(archive!B200-archive!B199)/archive!B199</f>
        <v>-4.168837936425281E-3</v>
      </c>
      <c r="K199" s="6">
        <f>(monthly!J199-monthly!J198)/monthly!J198</f>
        <v>1.5134593760663144E-2</v>
      </c>
      <c r="L199" s="6">
        <f>(monthly!K199-monthly!K198)/monthly!K198</f>
        <v>0</v>
      </c>
      <c r="M199" s="6">
        <f>(monthly!L199-monthly!L198)/monthly!L198</f>
        <v>3.8575013564839931E-3</v>
      </c>
      <c r="N199" s="6">
        <f>(monthly!M199-monthly!M198)/monthly!M198</f>
        <v>-3.5109558557423926E-2</v>
      </c>
      <c r="O199" s="6">
        <f>(monthly!N199-monthly!N198)/monthly!N198</f>
        <v>-3.7685060565275874E-2</v>
      </c>
      <c r="P199" s="6">
        <f>(monthly!O199-monthly!O198)/monthly!O198</f>
        <v>-7.5701060640678725E-6</v>
      </c>
      <c r="Q199" s="6">
        <f>(monthly!P199-monthly!P198)/monthly!P198</f>
        <v>0.15920398009950248</v>
      </c>
      <c r="R199" s="6">
        <f>(monthly!Q199-monthly!Q198)/monthly!Q198</f>
        <v>1.0861797913391527E-2</v>
      </c>
      <c r="S199" s="6">
        <f>(monthly!R199-monthly!R198)/monthly!R198</f>
        <v>2.2255192878338201E-2</v>
      </c>
      <c r="T199" s="6">
        <f>(monthly!S199-monthly!S198)/monthly!S198</f>
        <v>3.9525691699605139E-3</v>
      </c>
      <c r="U199" s="6">
        <f>(monthly!T199-monthly!T198)/monthly!T198</f>
        <v>1.112801591316551E-2</v>
      </c>
      <c r="V199" s="6">
        <f>(monthly!U199-monthly!U198)/monthly!U198</f>
        <v>2.2171428571428547E-2</v>
      </c>
      <c r="W199" s="6">
        <f>(monthly!V199-monthly!V198)/monthly!V198</f>
        <v>3.7136465324384707E-2</v>
      </c>
      <c r="X199" s="6">
        <f>(monthly!W199-monthly!W198)/monthly!W198</f>
        <v>-3.8105046343975379E-2</v>
      </c>
      <c r="Y199" s="6">
        <f>(monthly!X199-monthly!X198)/monthly!X198</f>
        <v>-6.0382326240138263E-2</v>
      </c>
      <c r="Z199" s="6">
        <f>(monthly!Y199-monthly!Y198)/monthly!Y198</f>
        <v>-4.5986124876114969E-2</v>
      </c>
      <c r="AA199">
        <v>0</v>
      </c>
    </row>
    <row r="200" spans="1:27" x14ac:dyDescent="0.6">
      <c r="A200" s="3">
        <v>40725</v>
      </c>
      <c r="B200" s="1">
        <f t="shared" si="6"/>
        <v>2011</v>
      </c>
      <c r="C200" s="1">
        <v>3</v>
      </c>
      <c r="D200" s="1">
        <f t="shared" si="7"/>
        <v>7</v>
      </c>
      <c r="E200" s="6">
        <f>(monthly!E200-monthly!E199)/monthly!E199</f>
        <v>1.0403609927300075E-2</v>
      </c>
      <c r="F200" s="6">
        <f>(monthly!F200-monthly!F199)/monthly!F199</f>
        <v>8.4831153965229153E-4</v>
      </c>
      <c r="G200" s="6">
        <f>(monthly!G200-monthly!G199)/monthly!G199</f>
        <v>1.7653404818725685E-2</v>
      </c>
      <c r="H200" s="6">
        <f>(monthly!H200-monthly!H199)/monthly!H199</f>
        <v>-1.098901098901095E-2</v>
      </c>
      <c r="I200" s="6">
        <f>(monthly!I200-monthly!I199)/monthly!I199</f>
        <v>-0.22861150070126218</v>
      </c>
      <c r="J200" s="6">
        <f>(archive!B201-archive!B200)/archive!B200</f>
        <v>3.1397174254316814E-3</v>
      </c>
      <c r="K200" s="6">
        <f>(monthly!J200-monthly!J199)/monthly!J199</f>
        <v>6.4367654333853136E-2</v>
      </c>
      <c r="L200" s="6">
        <f>(monthly!K200-monthly!K199)/monthly!K199</f>
        <v>0</v>
      </c>
      <c r="M200" s="6">
        <f>(monthly!L200-monthly!L199)/monthly!L199</f>
        <v>5.5233221008892741E-3</v>
      </c>
      <c r="N200" s="6">
        <f>(monthly!M200-monthly!M199)/monthly!M199</f>
        <v>1.2283188486200539E-2</v>
      </c>
      <c r="O200" s="6">
        <f>(monthly!N200-monthly!N199)/monthly!N199</f>
        <v>-0.10909090909090906</v>
      </c>
      <c r="P200" s="6">
        <f>(monthly!O200-monthly!O199)/monthly!O199</f>
        <v>-2.4955387650860993E-3</v>
      </c>
      <c r="Q200" s="6">
        <f>(monthly!P200-monthly!P199)/monthly!P199</f>
        <v>-2.7181688125894134E-2</v>
      </c>
      <c r="R200" s="6">
        <f>(monthly!Q200-monthly!Q199)/monthly!Q199</f>
        <v>6.2208398133747735E-3</v>
      </c>
      <c r="S200" s="6">
        <f>(monthly!R200-monthly!R199)/monthly!R199</f>
        <v>8.3454281567489266E-3</v>
      </c>
      <c r="T200" s="6">
        <f>(monthly!S200-monthly!S199)/monthly!S199</f>
        <v>4.6317739694303577E-3</v>
      </c>
      <c r="U200" s="6">
        <f>(monthly!T200-monthly!T199)/monthly!T199</f>
        <v>2.2531345764846781E-3</v>
      </c>
      <c r="V200" s="6">
        <f>(monthly!U200-monthly!U199)/monthly!U199</f>
        <v>-3.3542039355992526E-3</v>
      </c>
      <c r="W200" s="6">
        <f>(monthly!V200-monthly!V199)/monthly!V199</f>
        <v>-4.7454702329594233E-3</v>
      </c>
      <c r="X200" s="6">
        <f>(monthly!W200-monthly!W199)/monthly!W199</f>
        <v>1.0706638115631465E-3</v>
      </c>
      <c r="Y200" s="6">
        <f>(monthly!X200-monthly!X199)/monthly!X199</f>
        <v>4.859181371491661E-3</v>
      </c>
      <c r="Z200" s="6">
        <f>(monthly!Y200-monthly!Y199)/monthly!Y199</f>
        <v>1.0804072304176106E-2</v>
      </c>
      <c r="AA200">
        <v>1</v>
      </c>
    </row>
    <row r="201" spans="1:27" x14ac:dyDescent="0.6">
      <c r="A201" s="3">
        <v>40756</v>
      </c>
      <c r="B201" s="1">
        <f t="shared" si="6"/>
        <v>2011</v>
      </c>
      <c r="C201" s="1">
        <v>3</v>
      </c>
      <c r="D201" s="1">
        <f t="shared" si="7"/>
        <v>8</v>
      </c>
      <c r="E201" s="6">
        <f>(monthly!E201-monthly!E200)/monthly!E200</f>
        <v>2.0610389638654383E-2</v>
      </c>
      <c r="F201" s="6">
        <f>(monthly!F201-monthly!F200)/monthly!F200</f>
        <v>-6.9622609893589434E-3</v>
      </c>
      <c r="G201" s="6">
        <f>(monthly!G201-monthly!G200)/monthly!G200</f>
        <v>1.9959951599258959E-2</v>
      </c>
      <c r="H201" s="6">
        <f>(monthly!H201-monthly!H200)/monthly!H200</f>
        <v>0</v>
      </c>
      <c r="I201" s="6">
        <f>(monthly!I201-monthly!I200)/monthly!I200</f>
        <v>0.34999999999999948</v>
      </c>
      <c r="J201" s="6">
        <f>(archive!B202-archive!B201)/archive!B201</f>
        <v>-5.2164840897235268E-3</v>
      </c>
      <c r="K201" s="6">
        <f>(monthly!J201-monthly!J200)/monthly!J200</f>
        <v>-6.7610804002095376E-2</v>
      </c>
      <c r="L201" s="6">
        <f>(monthly!K201-monthly!K200)/monthly!K200</f>
        <v>-4.5146726862301525E-3</v>
      </c>
      <c r="M201" s="6">
        <f>(monthly!L201-monthly!L200)/monthly!L200</f>
        <v>1.8897875878751227E-3</v>
      </c>
      <c r="N201" s="6">
        <f>(monthly!M201-monthly!M200)/monthly!M200</f>
        <v>2.5863730213354454E-2</v>
      </c>
      <c r="O201" s="6">
        <f>(monthly!N201-monthly!N200)/monthly!N200</f>
        <v>-0.12401883830455267</v>
      </c>
      <c r="P201" s="6">
        <f>(monthly!O201-monthly!O200)/monthly!O200</f>
        <v>-2.1352146211920331E-2</v>
      </c>
      <c r="Q201" s="6">
        <f>(monthly!P201-monthly!P200)/monthly!P200</f>
        <v>7.2058823529411759E-2</v>
      </c>
      <c r="R201" s="6">
        <f>(monthly!Q201-monthly!Q200)/monthly!Q200</f>
        <v>5.0583110861317886E-3</v>
      </c>
      <c r="S201" s="6">
        <f>(monthly!R201-monthly!R200)/monthly!R200</f>
        <v>1.4393666786613583E-3</v>
      </c>
      <c r="T201" s="6">
        <f>(monthly!S201-monthly!S200)/monthly!S200</f>
        <v>7.3766712770862207E-3</v>
      </c>
      <c r="U201" s="6">
        <f>(monthly!T201-monthly!T200)/monthly!T200</f>
        <v>-3.6007307909922161E-3</v>
      </c>
      <c r="V201" s="6">
        <f>(monthly!U201-monthly!U200)/monthly!U200</f>
        <v>2.0417321067982871E-2</v>
      </c>
      <c r="W201" s="6">
        <f>(monthly!V201-monthly!V200)/monthly!V200</f>
        <v>3.2943216298222715E-2</v>
      </c>
      <c r="X201" s="6">
        <f>(monthly!W201-monthly!W200)/monthly!W200</f>
        <v>2.5668449197860987E-2</v>
      </c>
      <c r="Y201" s="6">
        <f>(monthly!X201-monthly!X200)/monthly!X200</f>
        <v>-5.8630175373046364E-3</v>
      </c>
      <c r="Z201" s="6">
        <f>(monthly!Y201-monthly!Y200)/monthly!Y200</f>
        <v>-0.11274409044193216</v>
      </c>
      <c r="AA201">
        <v>0</v>
      </c>
    </row>
    <row r="202" spans="1:27" x14ac:dyDescent="0.6">
      <c r="A202" s="3">
        <v>40787</v>
      </c>
      <c r="B202" s="1">
        <f t="shared" si="6"/>
        <v>2011</v>
      </c>
      <c r="C202" s="1">
        <v>3</v>
      </c>
      <c r="D202" s="1">
        <f t="shared" si="7"/>
        <v>9</v>
      </c>
      <c r="E202" s="6">
        <f>(monthly!E202-monthly!E201)/monthly!E201</f>
        <v>-2.3678582014598666E-2</v>
      </c>
      <c r="F202" s="6">
        <f>(monthly!F202-monthly!F201)/monthly!F201</f>
        <v>3.7097030143528012E-2</v>
      </c>
      <c r="G202" s="6">
        <f>(monthly!G202-monthly!G201)/monthly!G201</f>
        <v>2.1207126434366996E-3</v>
      </c>
      <c r="H202" s="6">
        <f>(monthly!H202-monthly!H201)/monthly!H201</f>
        <v>0</v>
      </c>
      <c r="I202" s="6">
        <f>(monthly!I202-monthly!I201)/monthly!I201</f>
        <v>-0.12323232323232292</v>
      </c>
      <c r="J202" s="6">
        <f>(archive!B203-archive!B202)/archive!B202</f>
        <v>4.1950707918196719E-3</v>
      </c>
      <c r="K202" s="6">
        <f>(monthly!J202-monthly!J201)/monthly!J201</f>
        <v>-7.7556474111007842E-2</v>
      </c>
      <c r="L202" s="6">
        <f>(monthly!K202-monthly!K201)/monthly!K201</f>
        <v>0</v>
      </c>
      <c r="M202" s="6">
        <f>(monthly!L202-monthly!L201)/monthly!L201</f>
        <v>0</v>
      </c>
      <c r="N202" s="6">
        <f>(monthly!M202-monthly!M201)/monthly!M201</f>
        <v>-1.2551551013073256E-3</v>
      </c>
      <c r="O202" s="6">
        <f>(monthly!N202-monthly!N201)/monthly!N201</f>
        <v>6.6308243727598623E-2</v>
      </c>
      <c r="P202" s="6">
        <f>(monthly!O202-monthly!O201)/monthly!O201</f>
        <v>-1.8476444802883081E-2</v>
      </c>
      <c r="Q202" s="6">
        <f>(monthly!P202-monthly!P201)/monthly!P201</f>
        <v>-0.10973936899862825</v>
      </c>
      <c r="R202" s="6">
        <f>(monthly!Q202-monthly!Q201)/monthly!Q201</f>
        <v>-8.3880889137424065E-3</v>
      </c>
      <c r="S202" s="6">
        <f>(monthly!R202-monthly!R201)/monthly!R201</f>
        <v>3.5932446999646292E-4</v>
      </c>
      <c r="T202" s="6">
        <f>(monthly!S202-monthly!S201)/monthly!S201</f>
        <v>-1.3958810068649871E-2</v>
      </c>
      <c r="U202" s="6">
        <f>(monthly!T202-monthly!T201)/monthly!T201</f>
        <v>8.8214081395579808E-3</v>
      </c>
      <c r="V202" s="6">
        <f>(monthly!U202-monthly!U201)/monthly!U201</f>
        <v>-9.2348284960420985E-3</v>
      </c>
      <c r="W202" s="6">
        <f>(monthly!V202-monthly!V201)/monthly!V201</f>
        <v>-1.5107007973143073E-2</v>
      </c>
      <c r="X202" s="6">
        <f>(monthly!W202-monthly!W201)/monthly!W201</f>
        <v>-2.3983315954118917E-2</v>
      </c>
      <c r="Y202" s="6">
        <f>(monthly!X202-monthly!X201)/monthly!X201</f>
        <v>-7.5141179107160207E-3</v>
      </c>
      <c r="Z202" s="6">
        <f>(monthly!Y202-monthly!Y201)/monthly!Y201</f>
        <v>-9.3826016448511785E-3</v>
      </c>
      <c r="AA202">
        <v>0</v>
      </c>
    </row>
    <row r="203" spans="1:27" x14ac:dyDescent="0.6">
      <c r="A203" s="3">
        <v>40817</v>
      </c>
      <c r="B203" s="1">
        <f t="shared" si="6"/>
        <v>2011</v>
      </c>
      <c r="C203" s="1">
        <v>4</v>
      </c>
      <c r="D203" s="1">
        <f t="shared" si="7"/>
        <v>10</v>
      </c>
      <c r="E203" s="6">
        <f>(monthly!E203-monthly!E202)/monthly!E202</f>
        <v>1.153888996883211E-2</v>
      </c>
      <c r="F203" s="6">
        <f>(monthly!F203-monthly!F202)/monthly!F202</f>
        <v>2.1276516474225625E-3</v>
      </c>
      <c r="G203" s="6">
        <f>(monthly!G203-monthly!G202)/monthly!G202</f>
        <v>3.4362461106514299E-3</v>
      </c>
      <c r="H203" s="6">
        <f>(monthly!H203-monthly!H202)/monthly!H202</f>
        <v>-2.2222222222222143E-2</v>
      </c>
      <c r="I203" s="6">
        <f>(monthly!I203-monthly!I202)/monthly!I202</f>
        <v>-0.15898617511520735</v>
      </c>
      <c r="J203" s="6">
        <f>(archive!B204-archive!B203)/archive!B203</f>
        <v>-6.7885117493473182E-3</v>
      </c>
      <c r="K203" s="6">
        <f>(monthly!J203-monthly!J202)/monthly!J202</f>
        <v>-0.10914831368493058</v>
      </c>
      <c r="L203" s="6">
        <f>(monthly!K203-monthly!K202)/monthly!K202</f>
        <v>2.2675736961451569E-3</v>
      </c>
      <c r="M203" s="6">
        <f>(monthly!L203-monthly!L202)/monthly!L202</f>
        <v>8.2155491843127206E-4</v>
      </c>
      <c r="N203" s="6">
        <f>(monthly!M203-monthly!M202)/monthly!M202</f>
        <v>-0.15118406428999212</v>
      </c>
      <c r="O203" s="6">
        <f>(monthly!N203-monthly!N202)/monthly!N202</f>
        <v>2.1848739495798273E-2</v>
      </c>
      <c r="P203" s="6">
        <f>(monthly!O203-monthly!O202)/monthly!O202</f>
        <v>-2.7630753725587574E-4</v>
      </c>
      <c r="Q203" s="6">
        <f>(monthly!P203-monthly!P202)/monthly!P202</f>
        <v>-5.5469953775038522E-2</v>
      </c>
      <c r="R203" s="6">
        <f>(monthly!Q203-monthly!Q202)/monthly!Q202</f>
        <v>7.3311715776116729E-3</v>
      </c>
      <c r="S203" s="6">
        <f>(monthly!R203-monthly!R202)/monthly!R202</f>
        <v>-9.6982758620689502E-3</v>
      </c>
      <c r="T203" s="6">
        <f>(monthly!S203-monthly!S202)/monthly!S202</f>
        <v>1.8333720120677629E-2</v>
      </c>
      <c r="U203" s="6">
        <f>(monthly!T203-monthly!T202)/monthly!T202</f>
        <v>-1.690551024347867E-2</v>
      </c>
      <c r="V203" s="6">
        <f>(monthly!U203-monthly!U202)/monthly!U202</f>
        <v>-1.0430537061695491E-2</v>
      </c>
      <c r="W203" s="6">
        <f>(monthly!V203-monthly!V202)/monthly!V202</f>
        <v>-1.5551768214742159E-2</v>
      </c>
      <c r="X203" s="6">
        <f>(monthly!W203-monthly!W202)/monthly!W202</f>
        <v>1.6025641025641066E-2</v>
      </c>
      <c r="Y203" s="6">
        <f>(monthly!X203-monthly!X202)/monthly!X202</f>
        <v>2.6601643749885065E-2</v>
      </c>
      <c r="Z203" s="6">
        <f>(monthly!Y203-monthly!Y202)/monthly!Y202</f>
        <v>9.3545369504209209E-3</v>
      </c>
      <c r="AA203">
        <v>1</v>
      </c>
    </row>
    <row r="204" spans="1:27" x14ac:dyDescent="0.6">
      <c r="A204" s="3">
        <v>40848</v>
      </c>
      <c r="B204" s="1">
        <f t="shared" si="6"/>
        <v>2011</v>
      </c>
      <c r="C204" s="1">
        <v>4</v>
      </c>
      <c r="D204" s="1">
        <f t="shared" si="7"/>
        <v>11</v>
      </c>
      <c r="E204" s="6">
        <f>(monthly!E204-monthly!E203)/monthly!E203</f>
        <v>1.8293077909683327E-2</v>
      </c>
      <c r="F204" s="6">
        <f>(monthly!F204-monthly!F203)/monthly!F203</f>
        <v>9.5541516895270989E-3</v>
      </c>
      <c r="G204" s="6">
        <f>(monthly!G204-monthly!G203)/monthly!G203</f>
        <v>5.397730238773755E-3</v>
      </c>
      <c r="H204" s="6">
        <f>(monthly!H204-monthly!H203)/monthly!H203</f>
        <v>-2.2727272727272846E-2</v>
      </c>
      <c r="I204" s="6">
        <f>(monthly!I204-monthly!I203)/monthly!I203</f>
        <v>0.14657534246575316</v>
      </c>
      <c r="J204" s="6">
        <f>(archive!B205-archive!B204)/archive!B204</f>
        <v>2.1030494216614389E-3</v>
      </c>
      <c r="K204" s="6">
        <f>(monthly!J204-monthly!J203)/monthly!J203</f>
        <v>2.5267438225165494E-2</v>
      </c>
      <c r="L204" s="6">
        <f>(monthly!K204-monthly!K203)/monthly!K203</f>
        <v>0</v>
      </c>
      <c r="M204" s="6">
        <f>(monthly!L204-monthly!L203)/monthly!L203</f>
        <v>1.3402130938819272E-3</v>
      </c>
      <c r="N204" s="6">
        <f>(monthly!M204-monthly!M203)/monthly!M203</f>
        <v>-9.8996837419171493E-2</v>
      </c>
      <c r="O204" s="6">
        <f>(monthly!N204-monthly!N203)/monthly!N203</f>
        <v>4.7697368421052724E-2</v>
      </c>
      <c r="P204" s="6">
        <f>(monthly!O204-monthly!O203)/monthly!O203</f>
        <v>-2.1553202823900634E-6</v>
      </c>
      <c r="Q204" s="6">
        <f>(monthly!P204-monthly!P203)/monthly!P203</f>
        <v>-5.872756933115824E-2</v>
      </c>
      <c r="R204" s="6">
        <f>(monthly!Q204-monthly!Q203)/monthly!Q203</f>
        <v>1.3715885234429726E-2</v>
      </c>
      <c r="S204" s="6">
        <f>(monthly!R204-monthly!R203)/monthly!R203</f>
        <v>2.5389916575988367E-2</v>
      </c>
      <c r="T204" s="6">
        <f>(monthly!S204-monthly!S203)/monthly!S203</f>
        <v>6.381039197812079E-3</v>
      </c>
      <c r="U204" s="6">
        <f>(monthly!T204-monthly!T203)/monthly!T203</f>
        <v>1.1516078135501599E-2</v>
      </c>
      <c r="V204" s="6">
        <f>(monthly!U204-monthly!U203)/monthly!U203</f>
        <v>2.1978021978021907E-2</v>
      </c>
      <c r="W204" s="6">
        <f>(monthly!V204-monthly!V203)/monthly!V203</f>
        <v>9.9545552910625581E-3</v>
      </c>
      <c r="X204" s="6">
        <f>(monthly!W204-monthly!W203)/monthly!W203</f>
        <v>8.3070452155625751E-2</v>
      </c>
      <c r="Y204" s="6">
        <f>(monthly!X204-monthly!X203)/monthly!X203</f>
        <v>5.9306399756213185E-2</v>
      </c>
      <c r="Z204" s="6">
        <f>(monthly!Y204-monthly!Y203)/monthly!Y203</f>
        <v>0.12557924003707141</v>
      </c>
      <c r="AA204">
        <v>1</v>
      </c>
    </row>
    <row r="205" spans="1:27" x14ac:dyDescent="0.6">
      <c r="A205" s="3">
        <v>40878</v>
      </c>
      <c r="B205" s="1">
        <f t="shared" si="6"/>
        <v>2011</v>
      </c>
      <c r="C205" s="1">
        <v>4</v>
      </c>
      <c r="D205" s="1">
        <f t="shared" si="7"/>
        <v>12</v>
      </c>
      <c r="E205" s="6">
        <f>(monthly!E205-monthly!E204)/monthly!E204</f>
        <v>1.4404217151048138E-2</v>
      </c>
      <c r="F205" s="6">
        <f>(monthly!F205-monthly!F204)/monthly!F204</f>
        <v>2.2082006482988425E-2</v>
      </c>
      <c r="G205" s="6">
        <f>(monthly!G205-monthly!G204)/monthly!G204</f>
        <v>4.9429894701863352E-3</v>
      </c>
      <c r="H205" s="6">
        <f>(monthly!H205-monthly!H204)/monthly!H204</f>
        <v>-1.1627906976744146E-2</v>
      </c>
      <c r="I205" s="6">
        <f>(monthly!I205-monthly!I204)/monthly!I204</f>
        <v>-0.11589008363201882</v>
      </c>
      <c r="J205" s="6">
        <f>(archive!B206-archive!B205)/archive!B205</f>
        <v>-5.2465897166841559E-3</v>
      </c>
      <c r="K205" s="6">
        <f>(monthly!J205-monthly!J204)/monthly!J204</f>
        <v>-2.9214695786431693E-3</v>
      </c>
      <c r="L205" s="6">
        <f>(monthly!K205-monthly!K204)/monthly!K204</f>
        <v>2.2624434389138985E-3</v>
      </c>
      <c r="M205" s="6">
        <f>(monthly!L205-monthly!L204)/monthly!L204</f>
        <v>9.6282540319882533E-3</v>
      </c>
      <c r="N205" s="6">
        <f>(monthly!M205-monthly!M204)/monthly!M204</f>
        <v>6.7440222676824705E-3</v>
      </c>
      <c r="O205" s="6">
        <f>(monthly!N205-monthly!N204)/monthly!N204</f>
        <v>9.7331240188383086E-2</v>
      </c>
      <c r="P205" s="6">
        <f>(monthly!O205-monthly!O204)/monthly!O204</f>
        <v>3.5922082130093257E-7</v>
      </c>
      <c r="Q205" s="6">
        <f>(monthly!P205-monthly!P204)/monthly!P204</f>
        <v>0.1195840554592721</v>
      </c>
      <c r="R205" s="6">
        <f>(monthly!Q205-monthly!Q204)/monthly!Q204</f>
        <v>6.4890238851304542E-3</v>
      </c>
      <c r="S205" s="6">
        <f>(monthly!R205-monthly!R204)/monthly!R204</f>
        <v>1.4149274849663653E-3</v>
      </c>
      <c r="T205" s="6">
        <f>(monthly!S205-monthly!S204)/monthly!S204</f>
        <v>9.7373188405798661E-3</v>
      </c>
      <c r="U205" s="6">
        <f>(monthly!T205-monthly!T204)/monthly!T204</f>
        <v>-5.0413827471042366E-3</v>
      </c>
      <c r="V205" s="6">
        <f>(monthly!U205-monthly!U204)/monthly!U204</f>
        <v>-3.8402457757295842E-3</v>
      </c>
      <c r="W205" s="6">
        <f>(monthly!V205-monthly!V204)/monthly!V204</f>
        <v>1.0713520462824084E-2</v>
      </c>
      <c r="X205" s="6">
        <f>(monthly!W205-monthly!W204)/monthly!W204</f>
        <v>-2.8155339805825332E-2</v>
      </c>
      <c r="Y205" s="6">
        <f>(monthly!X205-monthly!X204)/monthly!X204</f>
        <v>-3.1724548946097719E-2</v>
      </c>
      <c r="Z205" s="6">
        <f>(monthly!Y205-monthly!Y204)/monthly!Y204</f>
        <v>1.440922190201735E-2</v>
      </c>
      <c r="AA205">
        <v>1</v>
      </c>
    </row>
    <row r="206" spans="1:27" x14ac:dyDescent="0.6">
      <c r="A206" s="3">
        <v>40909</v>
      </c>
      <c r="B206" s="1">
        <f t="shared" si="6"/>
        <v>2012</v>
      </c>
      <c r="C206" s="1">
        <v>1</v>
      </c>
      <c r="D206" s="1">
        <f t="shared" si="7"/>
        <v>1</v>
      </c>
      <c r="E206" s="6">
        <f>(monthly!E206-monthly!E205)/monthly!E205</f>
        <v>6.5302231856368539E-3</v>
      </c>
      <c r="F206" s="6">
        <f>(monthly!F206-monthly!F205)/monthly!F205</f>
        <v>8.2472126663995504E-3</v>
      </c>
      <c r="G206" s="6">
        <f>(monthly!G206-monthly!G205)/monthly!G205</f>
        <v>7.5536817740302527E-3</v>
      </c>
      <c r="H206" s="6">
        <f>(monthly!H206-monthly!H205)/monthly!H205</f>
        <v>-2.3529411764705799E-2</v>
      </c>
      <c r="I206" s="6">
        <f>(monthly!I206-monthly!I205)/monthly!I205</f>
        <v>0.14414414414414359</v>
      </c>
      <c r="J206" s="6">
        <f>(archive!B207-archive!B206)/archive!B206</f>
        <v>7.9113924050632917E-3</v>
      </c>
      <c r="K206" s="6">
        <f>(monthly!J206-monthly!J205)/monthly!J205</f>
        <v>6.6549806243213397E-2</v>
      </c>
      <c r="L206" s="6">
        <f>(monthly!K206-monthly!K205)/monthly!K205</f>
        <v>-4.5146726862301525E-3</v>
      </c>
      <c r="M206" s="6">
        <f>(monthly!L206-monthly!L205)/monthly!L205</f>
        <v>8.7907535523427116E-3</v>
      </c>
      <c r="N206" s="6">
        <f>(monthly!M206-monthly!M205)/monthly!M205</f>
        <v>2.8526760086614478E-2</v>
      </c>
      <c r="O206" s="6">
        <f>(monthly!N206-monthly!N205)/monthly!N205</f>
        <v>7.2961373390557846E-2</v>
      </c>
      <c r="P206" s="6">
        <f>(monthly!O206-monthly!O205)/monthly!O205</f>
        <v>0</v>
      </c>
      <c r="Q206" s="6">
        <f>(monthly!P206-monthly!P205)/monthly!P205</f>
        <v>0.1826625386996904</v>
      </c>
      <c r="R206" s="6">
        <f>(monthly!Q206-monthly!Q205)/monthly!Q205</f>
        <v>-4.1152263374487152E-4</v>
      </c>
      <c r="S206" s="6">
        <f>(monthly!R206-monthly!R205)/monthly!R205</f>
        <v>7.0646414694455267E-3</v>
      </c>
      <c r="T206" s="6">
        <f>(monthly!S206-monthly!S205)/monthly!S205</f>
        <v>-5.158107198923614E-3</v>
      </c>
      <c r="U206" s="6">
        <f>(monthly!T206-monthly!T205)/monthly!T205</f>
        <v>7.4792419805486138E-3</v>
      </c>
      <c r="V206" s="6">
        <f>(monthly!U206-monthly!U205)/monthly!U205</f>
        <v>-3.4805595329882262E-2</v>
      </c>
      <c r="W206" s="6">
        <f>(monthly!V206-monthly!V205)/monthly!V205</f>
        <v>-4.0915836336654646E-2</v>
      </c>
      <c r="X206" s="6">
        <f>(monthly!W206-monthly!W205)/monthly!W205</f>
        <v>-8.9910089910089763E-3</v>
      </c>
      <c r="Y206" s="6">
        <f>(monthly!X206-monthly!X205)/monthly!X205</f>
        <v>2.7300473275817565E-2</v>
      </c>
      <c r="Z206" s="6">
        <f>(monthly!Y206-monthly!Y205)/monthly!Y205</f>
        <v>1.7349837662337598E-2</v>
      </c>
      <c r="AA206">
        <v>1</v>
      </c>
    </row>
    <row r="207" spans="1:27" x14ac:dyDescent="0.6">
      <c r="A207" s="3">
        <v>40940</v>
      </c>
      <c r="B207" s="1">
        <f t="shared" si="6"/>
        <v>2012</v>
      </c>
      <c r="C207" s="1">
        <v>1</v>
      </c>
      <c r="D207" s="1">
        <f t="shared" si="7"/>
        <v>2</v>
      </c>
      <c r="E207" s="6">
        <f>(monthly!E207-monthly!E206)/monthly!E206</f>
        <v>1.1258216254945328E-2</v>
      </c>
      <c r="F207" s="6">
        <f>(monthly!F207-monthly!F206)/monthly!F206</f>
        <v>-1.6650482423339955E-2</v>
      </c>
      <c r="G207" s="6">
        <f>(monthly!G207-monthly!G206)/monthly!G206</f>
        <v>5.3022921901441696E-3</v>
      </c>
      <c r="H207" s="6">
        <f>(monthly!H207-monthly!H206)/monthly!H206</f>
        <v>0</v>
      </c>
      <c r="I207" s="6">
        <f>(monthly!I207-monthly!I206)/monthly!I206</f>
        <v>0.26676622318761883</v>
      </c>
      <c r="J207" s="6">
        <f>(archive!B208-archive!B207)/archive!B207</f>
        <v>5.2328623757195184E-3</v>
      </c>
      <c r="K207" s="6">
        <f>(monthly!J207-monthly!J206)/monthly!J206</f>
        <v>4.708203325157554E-2</v>
      </c>
      <c r="L207" s="6">
        <f>(monthly!K207-monthly!K206)/monthly!K206</f>
        <v>-4.5351473922903137E-3</v>
      </c>
      <c r="M207" s="6">
        <f>(monthly!L207-monthly!L206)/monthly!L206</f>
        <v>7.030454351325632E-3</v>
      </c>
      <c r="N207" s="6">
        <f>(monthly!M207-monthly!M206)/monthly!M206</f>
        <v>3.3929359074379135E-4</v>
      </c>
      <c r="O207" s="6">
        <f>(monthly!N207-monthly!N206)/monthly!N206</f>
        <v>3.9999999999999619E-3</v>
      </c>
      <c r="P207" s="6">
        <f>(monthly!O207-monthly!O206)/monthly!O206</f>
        <v>0</v>
      </c>
      <c r="Q207" s="6">
        <f>(monthly!P207-monthly!P206)/monthly!P206</f>
        <v>-4.3193717277486908E-2</v>
      </c>
      <c r="R207" s="6">
        <f>(monthly!Q207-monthly!Q206)/monthly!Q206</f>
        <v>3.7052284890901057E-3</v>
      </c>
      <c r="S207" s="6">
        <f>(monthly!R207-monthly!R206)/monthly!R206</f>
        <v>8.7688530340231489E-3</v>
      </c>
      <c r="T207" s="6">
        <f>(monthly!S207-monthly!S206)/monthly!S206</f>
        <v>6.7628494138866405E-4</v>
      </c>
      <c r="U207" s="6">
        <f>(monthly!T207-monthly!T206)/monthly!T206</f>
        <v>4.9075368501609257E-3</v>
      </c>
      <c r="V207" s="6">
        <f>(monthly!U207-monthly!U206)/monthly!U206</f>
        <v>4.7244094488188983E-2</v>
      </c>
      <c r="W207" s="6">
        <f>(monthly!V207-monthly!V206)/monthly!V206</f>
        <v>5.4376657824933707E-2</v>
      </c>
      <c r="X207" s="6">
        <f>(monthly!W207-monthly!W206)/monthly!W206</f>
        <v>5.3427419354838648E-2</v>
      </c>
      <c r="Y207" s="6">
        <f>(monthly!X207-monthly!X206)/monthly!X206</f>
        <v>-7.3849610295959511E-4</v>
      </c>
      <c r="Z207" s="6">
        <f>(monthly!Y207-monthly!Y206)/monthly!Y206</f>
        <v>1.9248030318141089E-2</v>
      </c>
      <c r="AA207">
        <v>1</v>
      </c>
    </row>
    <row r="208" spans="1:27" x14ac:dyDescent="0.6">
      <c r="A208" s="3">
        <v>40969</v>
      </c>
      <c r="B208" s="1">
        <f t="shared" si="6"/>
        <v>2012</v>
      </c>
      <c r="C208" s="1">
        <v>1</v>
      </c>
      <c r="D208" s="1">
        <f t="shared" si="7"/>
        <v>3</v>
      </c>
      <c r="E208" s="6">
        <f>(monthly!E208-monthly!E207)/monthly!E207</f>
        <v>-1.3942283996254128E-2</v>
      </c>
      <c r="F208" s="6">
        <f>(monthly!F208-monthly!F207)/monthly!F207</f>
        <v>7.6689103184195938E-3</v>
      </c>
      <c r="G208" s="6">
        <f>(monthly!G208-monthly!G207)/monthly!G207</f>
        <v>4.4887882312134005E-3</v>
      </c>
      <c r="H208" s="6">
        <f>(monthly!H208-monthly!H207)/monthly!H207</f>
        <v>-1.2048192771084508E-2</v>
      </c>
      <c r="I208" s="6">
        <f>(monthly!I208-monthly!I207)/monthly!I207</f>
        <v>0.22141249598113799</v>
      </c>
      <c r="J208" s="6">
        <f>(archive!B209-archive!B208)/archive!B208</f>
        <v>1.1452368558042774E-2</v>
      </c>
      <c r="K208" s="6">
        <f>(monthly!J208-monthly!J207)/monthly!J207</f>
        <v>3.4704776385949391E-3</v>
      </c>
      <c r="L208" s="6">
        <f>(monthly!K208-monthly!K207)/monthly!K207</f>
        <v>-6.8337129840546048E-3</v>
      </c>
      <c r="M208" s="6">
        <f>(monthly!L208-monthly!L207)/monthly!L207</f>
        <v>4.7466805859131978E-3</v>
      </c>
      <c r="N208" s="6">
        <f>(monthly!M208-monthly!M207)/monthly!M207</f>
        <v>3.0402728228592003E-2</v>
      </c>
      <c r="O208" s="6">
        <f>(monthly!N208-monthly!N207)/monthly!N207</f>
        <v>1.1952191235059837E-2</v>
      </c>
      <c r="P208" s="6">
        <f>(monthly!O208-monthly!O207)/monthly!O207</f>
        <v>0</v>
      </c>
      <c r="Q208" s="6">
        <f>(monthly!P208-monthly!P207)/monthly!P207</f>
        <v>0.30916552667578662</v>
      </c>
      <c r="R208" s="6">
        <f>(monthly!Q208-monthly!Q207)/monthly!Q207</f>
        <v>-2.1875854525566936E-3</v>
      </c>
      <c r="S208" s="6">
        <f>(monthly!R208-monthly!R207)/monthly!R207</f>
        <v>1.2517385257301788E-2</v>
      </c>
      <c r="T208" s="6">
        <f>(monthly!S208-monthly!S207)/monthly!S207</f>
        <v>-1.1714350078846657E-2</v>
      </c>
      <c r="U208" s="6">
        <f>(monthly!T208-monthly!T207)/monthly!T207</f>
        <v>1.4736905488034444E-2</v>
      </c>
      <c r="V208" s="6">
        <f>(monthly!U208-monthly!U207)/monthly!U207</f>
        <v>-2.135774218154074E-2</v>
      </c>
      <c r="W208" s="6">
        <f>(monthly!V208-monthly!V207)/monthly!V207</f>
        <v>-3.8155136268343819E-2</v>
      </c>
      <c r="X208" s="6">
        <f>(monthly!W208-monthly!W207)/monthly!W207</f>
        <v>-3.732057416267931E-2</v>
      </c>
      <c r="Y208" s="6">
        <f>(monthly!X208-monthly!X207)/monthly!X207</f>
        <v>7.1163054058273297E-4</v>
      </c>
      <c r="Z208" s="6">
        <f>(monthly!Y208-monthly!Y207)/monthly!Y207</f>
        <v>3.8747553816046908E-2</v>
      </c>
      <c r="AA208">
        <v>1</v>
      </c>
    </row>
    <row r="209" spans="1:27" x14ac:dyDescent="0.6">
      <c r="A209" s="3">
        <v>41000</v>
      </c>
      <c r="B209" s="1">
        <f t="shared" si="6"/>
        <v>2012</v>
      </c>
      <c r="C209" s="1">
        <v>2</v>
      </c>
      <c r="D209" s="1">
        <f t="shared" si="7"/>
        <v>4</v>
      </c>
      <c r="E209" s="6">
        <f>(monthly!E209-monthly!E208)/monthly!E208</f>
        <v>-1.24316094862615E-2</v>
      </c>
      <c r="F209" s="6">
        <f>(monthly!F209-monthly!F208)/monthly!F208</f>
        <v>-1.7013221561865144E-3</v>
      </c>
      <c r="G209" s="6">
        <f>(monthly!G209-monthly!G208)/monthly!G208</f>
        <v>5.4437244825413398E-3</v>
      </c>
      <c r="H209" s="6">
        <f>(monthly!H209-monthly!H208)/monthly!H208</f>
        <v>0</v>
      </c>
      <c r="I209" s="6">
        <f>(monthly!I209-monthly!I208)/monthly!I208</f>
        <v>9.9067005937235011E-2</v>
      </c>
      <c r="J209" s="6">
        <f>(archive!B210-archive!B209)/archive!B209</f>
        <v>2.0586721564589665E-3</v>
      </c>
      <c r="K209" s="6">
        <f>(monthly!J209-monthly!J208)/monthly!J208</f>
        <v>-2.1870203883302901E-2</v>
      </c>
      <c r="L209" s="6">
        <f>(monthly!K209-monthly!K208)/monthly!K208</f>
        <v>-2.2935779816514088E-3</v>
      </c>
      <c r="M209" s="6">
        <f>(monthly!L209-monthly!L208)/monthly!L208</f>
        <v>5.1544718086919822E-3</v>
      </c>
      <c r="N209" s="6">
        <f>(monthly!M209-monthly!M208)/monthly!M208</f>
        <v>2.062530800703016E-2</v>
      </c>
      <c r="O209" s="6">
        <f>(monthly!N209-monthly!N208)/monthly!N208</f>
        <v>2.6246719160105359E-3</v>
      </c>
      <c r="P209" s="6">
        <f>(monthly!O209-monthly!O208)/monthly!O208</f>
        <v>0</v>
      </c>
      <c r="Q209" s="6">
        <f>(monthly!P209-monthly!P208)/monthly!P208</f>
        <v>4.3887147335423198E-2</v>
      </c>
      <c r="R209" s="6">
        <f>(monthly!Q209-monthly!Q208)/monthly!Q208</f>
        <v>4.6588106330500024E-3</v>
      </c>
      <c r="S209" s="6">
        <f>(monthly!R209-monthly!R208)/monthly!R208</f>
        <v>4.807692307692327E-3</v>
      </c>
      <c r="T209" s="6">
        <f>(monthly!S209-monthly!S208)/monthly!S208</f>
        <v>4.3309778892182552E-3</v>
      </c>
      <c r="U209" s="6">
        <f>(monthly!T209-monthly!T208)/monthly!T208</f>
        <v>2.8523542742027084E-4</v>
      </c>
      <c r="V209" s="6">
        <f>(monthly!U209-monthly!U208)/monthly!U208</f>
        <v>-1.8260772742456303E-2</v>
      </c>
      <c r="W209" s="6">
        <f>(monthly!V209-monthly!V208)/monthly!V208</f>
        <v>-2.3539668700959141E-2</v>
      </c>
      <c r="X209" s="6">
        <f>(monthly!W209-monthly!W208)/monthly!W208</f>
        <v>-3.379721669980118E-2</v>
      </c>
      <c r="Y209" s="6">
        <f>(monthly!X209-monthly!X208)/monthly!X208</f>
        <v>-8.6319938038677702E-3</v>
      </c>
      <c r="Z209" s="6">
        <f>(monthly!Y209-monthly!Y208)/monthly!Y208</f>
        <v>-2.6752072343632288E-2</v>
      </c>
      <c r="AA209">
        <v>0</v>
      </c>
    </row>
    <row r="210" spans="1:27" x14ac:dyDescent="0.6">
      <c r="A210" s="3">
        <v>41030</v>
      </c>
      <c r="B210" s="1">
        <f t="shared" si="6"/>
        <v>2012</v>
      </c>
      <c r="C210" s="1">
        <v>2</v>
      </c>
      <c r="D210" s="1">
        <f t="shared" si="7"/>
        <v>5</v>
      </c>
      <c r="E210" s="6">
        <f>(monthly!E210-monthly!E209)/monthly!E209</f>
        <v>-2.2565365748727271E-3</v>
      </c>
      <c r="F210" s="6">
        <f>(monthly!F210-monthly!F209)/monthly!F209</f>
        <v>1.9193020198530017E-2</v>
      </c>
      <c r="G210" s="6">
        <f>(monthly!G210-monthly!G209)/monthly!G209</f>
        <v>4.3637245196873403E-3</v>
      </c>
      <c r="H210" s="6">
        <f>(monthly!H210-monthly!H209)/monthly!H209</f>
        <v>0</v>
      </c>
      <c r="I210" s="6">
        <f>(monthly!I210-monthly!I209)/monthly!I209</f>
        <v>0.11822812162370784</v>
      </c>
      <c r="J210" s="6">
        <f>(archive!B211-archive!B210)/archive!B210</f>
        <v>-5.6497175141242651E-3</v>
      </c>
      <c r="K210" s="6">
        <f>(monthly!J210-monthly!J209)/monthly!J209</f>
        <v>-4.6903142910765222E-2</v>
      </c>
      <c r="L210" s="6">
        <f>(monthly!K210-monthly!K209)/monthly!K209</f>
        <v>0</v>
      </c>
      <c r="M210" s="6">
        <f>(monthly!L210-monthly!L209)/monthly!L209</f>
        <v>-1.4374661832041989E-3</v>
      </c>
      <c r="N210" s="6">
        <f>(monthly!M210-monthly!M209)/monthly!M209</f>
        <v>-7.7039240658109048E-2</v>
      </c>
      <c r="O210" s="6">
        <f>(monthly!N210-monthly!N209)/monthly!N209</f>
        <v>3.7958115183245961E-2</v>
      </c>
      <c r="P210" s="6">
        <f>(monthly!O210-monthly!O209)/monthly!O209</f>
        <v>0</v>
      </c>
      <c r="Q210" s="6">
        <f>(monthly!P210-monthly!P209)/monthly!P209</f>
        <v>8.6086086086086089E-2</v>
      </c>
      <c r="R210" s="6">
        <f>(monthly!Q210-monthly!Q209)/monthly!Q209</f>
        <v>-9.4108019639934232E-3</v>
      </c>
      <c r="S210" s="6">
        <f>(monthly!R210-monthly!R209)/monthly!R209</f>
        <v>-1.1961722488038326E-2</v>
      </c>
      <c r="T210" s="6">
        <f>(monthly!S210-monthly!S209)/monthly!S209</f>
        <v>-7.7167498865184612E-3</v>
      </c>
      <c r="U210" s="6">
        <f>(monthly!T210-monthly!T209)/monthly!T209</f>
        <v>-2.5751547958551809E-3</v>
      </c>
      <c r="V210" s="6">
        <f>(monthly!U210-monthly!U209)/monthly!U209</f>
        <v>2.4044459566746109E-2</v>
      </c>
      <c r="W210" s="6">
        <f>(monthly!V210-monthly!V209)/monthly!V209</f>
        <v>1.7410714285714311E-2</v>
      </c>
      <c r="X210" s="6">
        <f>(monthly!W210-monthly!W209)/monthly!W209</f>
        <v>5.2469135802469112E-2</v>
      </c>
      <c r="Y210" s="6">
        <f>(monthly!X210-monthly!X209)/monthly!X209</f>
        <v>2.8142219744680386E-2</v>
      </c>
      <c r="Z210" s="6">
        <f>(monthly!Y210-monthly!Y209)/monthly!Y209</f>
        <v>-8.3914053426248428E-2</v>
      </c>
      <c r="AA210">
        <v>0</v>
      </c>
    </row>
    <row r="211" spans="1:27" x14ac:dyDescent="0.6">
      <c r="A211" s="3">
        <v>41061</v>
      </c>
      <c r="B211" s="1">
        <f t="shared" si="6"/>
        <v>2012</v>
      </c>
      <c r="C211" s="1">
        <v>2</v>
      </c>
      <c r="D211" s="1">
        <f t="shared" si="7"/>
        <v>6</v>
      </c>
      <c r="E211" s="6">
        <f>(monthly!E211-monthly!E210)/monthly!E210</f>
        <v>-2.2559331061829436E-2</v>
      </c>
      <c r="F211" s="6">
        <f>(monthly!F211-monthly!F210)/monthly!F210</f>
        <v>1.6002656152408225E-2</v>
      </c>
      <c r="G211" s="6">
        <f>(monthly!G211-monthly!G210)/monthly!G210</f>
        <v>7.0401287337825604E-3</v>
      </c>
      <c r="H211" s="6">
        <f>(monthly!H211-monthly!H210)/monthly!H210</f>
        <v>0</v>
      </c>
      <c r="I211" s="6">
        <f>(monthly!I211-monthly!I210)/monthly!I210</f>
        <v>3.7612146307798106E-2</v>
      </c>
      <c r="J211" s="6">
        <f>(archive!B212-archive!B211)/archive!B211</f>
        <v>-9.8140495867768893E-3</v>
      </c>
      <c r="K211" s="6">
        <f>(monthly!J211-monthly!J210)/monthly!J210</f>
        <v>-5.9342156764138808E-2</v>
      </c>
      <c r="L211" s="6">
        <f>(monthly!K211-monthly!K210)/monthly!K210</f>
        <v>2.2988505747126762E-3</v>
      </c>
      <c r="M211" s="6">
        <f>(monthly!L211-monthly!L210)/monthly!L210</f>
        <v>-1.65789197014177E-3</v>
      </c>
      <c r="N211" s="6">
        <f>(monthly!M211-monthly!M210)/monthly!M210</f>
        <v>-1.2120360942380216E-2</v>
      </c>
      <c r="O211" s="6">
        <f>(monthly!N211-monthly!N210)/monthly!N210</f>
        <v>-7.6923076923076858E-2</v>
      </c>
      <c r="P211" s="6">
        <f>(monthly!O211-monthly!O210)/monthly!O210</f>
        <v>0</v>
      </c>
      <c r="Q211" s="6">
        <f>(monthly!P211-monthly!P210)/monthly!P210</f>
        <v>0.29861751152073734</v>
      </c>
      <c r="R211" s="6">
        <f>(monthly!Q211-monthly!Q210)/monthly!Q210</f>
        <v>-2.4783147459726371E-3</v>
      </c>
      <c r="S211" s="6">
        <f>(monthly!R211-monthly!R210)/monthly!R210</f>
        <v>4.8426150121065568E-3</v>
      </c>
      <c r="T211" s="6">
        <f>(monthly!S211-monthly!S210)/monthly!S210</f>
        <v>-7.319304666056731E-3</v>
      </c>
      <c r="U211" s="6">
        <f>(monthly!T211-monthly!T210)/monthly!T210</f>
        <v>7.3391184034409104E-3</v>
      </c>
      <c r="V211" s="6">
        <f>(monthly!U211-monthly!U210)/monthly!U210</f>
        <v>4.0979067449328863E-3</v>
      </c>
      <c r="W211" s="6">
        <f>(monthly!V211-monthly!V210)/monthly!V210</f>
        <v>9.2145677928916567E-3</v>
      </c>
      <c r="X211" s="6">
        <f>(monthly!W211-monthly!W210)/monthly!W210</f>
        <v>-7.7223851417399889E-2</v>
      </c>
      <c r="Y211" s="6">
        <f>(monthly!X211-monthly!X210)/monthly!X210</f>
        <v>-7.1065352590279296E-2</v>
      </c>
      <c r="Z211" s="6">
        <f>(monthly!Y211-monthly!Y210)/monthly!Y210</f>
        <v>-0.13048071843634451</v>
      </c>
      <c r="AA211">
        <v>0</v>
      </c>
    </row>
    <row r="212" spans="1:27" x14ac:dyDescent="0.6">
      <c r="A212" s="3">
        <v>41091</v>
      </c>
      <c r="B212" s="1">
        <f t="shared" si="6"/>
        <v>2012</v>
      </c>
      <c r="C212" s="1">
        <v>3</v>
      </c>
      <c r="D212" s="1">
        <f t="shared" si="7"/>
        <v>7</v>
      </c>
      <c r="E212" s="6">
        <f>(monthly!E212-monthly!E211)/monthly!E211</f>
        <v>2.211770302853374E-2</v>
      </c>
      <c r="F212" s="6">
        <f>(monthly!F212-monthly!F211)/monthly!F211</f>
        <v>1.0303294760598354E-2</v>
      </c>
      <c r="G212" s="6">
        <f>(monthly!G212-monthly!G211)/monthly!G211</f>
        <v>5.2631578947369148E-3</v>
      </c>
      <c r="H212" s="6">
        <f>(monthly!H212-monthly!H211)/monthly!H211</f>
        <v>0</v>
      </c>
      <c r="I212" s="6">
        <f>(monthly!I212-monthly!I211)/monthly!I211</f>
        <v>-3.2258064516129566E-2</v>
      </c>
      <c r="J212" s="6">
        <f>(archive!B213-archive!B212)/archive!B212</f>
        <v>-2.6082420448617634E-3</v>
      </c>
      <c r="K212" s="6">
        <f>(monthly!J212-monthly!J211)/monthly!J211</f>
        <v>2.0997012906497973E-2</v>
      </c>
      <c r="L212" s="6">
        <f>(monthly!K212-monthly!K211)/monthly!K211</f>
        <v>0</v>
      </c>
      <c r="M212" s="6">
        <f>(monthly!L212-monthly!L211)/monthly!L211</f>
        <v>-7.0881195016444434E-3</v>
      </c>
      <c r="N212" s="6">
        <f>(monthly!M212-monthly!M211)/monthly!M211</f>
        <v>-4.9655598916680317E-2</v>
      </c>
      <c r="O212" s="6">
        <f>(monthly!N212-monthly!N211)/monthly!N211</f>
        <v>-1.2295081967213193E-2</v>
      </c>
      <c r="P212" s="6">
        <f>(monthly!O212-monthly!O211)/monthly!O211</f>
        <v>-3.5922069226138048E-7</v>
      </c>
      <c r="Q212" s="6">
        <f>(monthly!P212-monthly!P211)/monthly!P211</f>
        <v>0.31653655074520937</v>
      </c>
      <c r="R212" s="6">
        <f>(monthly!Q212-monthly!Q211)/monthly!Q211</f>
        <v>2.6224982746721561E-3</v>
      </c>
      <c r="S212" s="6">
        <f>(monthly!R212-monthly!R211)/monthly!R211</f>
        <v>-2.4096385542168772E-3</v>
      </c>
      <c r="T212" s="6">
        <f>(monthly!S212-monthly!S211)/monthly!S211</f>
        <v>5.9907834101382033E-3</v>
      </c>
      <c r="U212" s="6">
        <f>(monthly!T212-monthly!T211)/monthly!T211</f>
        <v>-5.0189745767210466E-3</v>
      </c>
      <c r="V212" s="6">
        <f>(monthly!U212-monthly!U211)/monthly!U211</f>
        <v>9.3756893889257505E-3</v>
      </c>
      <c r="W212" s="6">
        <f>(monthly!V212-monthly!V211)/monthly!V211</f>
        <v>2.1739130434778284E-4</v>
      </c>
      <c r="X212" s="6">
        <f>(monthly!W212-monthly!W211)/monthly!W211</f>
        <v>9.2161016949152658E-2</v>
      </c>
      <c r="Y212" s="6">
        <f>(monthly!X212-monthly!X211)/monthly!X211</f>
        <v>7.5096001059322126E-2</v>
      </c>
      <c r="Z212" s="6">
        <f>(monthly!Y212-monthly!Y211)/monthly!Y211</f>
        <v>6.8043742405832428E-2</v>
      </c>
      <c r="AA212">
        <v>1</v>
      </c>
    </row>
    <row r="213" spans="1:27" x14ac:dyDescent="0.6">
      <c r="A213" s="3">
        <v>41122</v>
      </c>
      <c r="B213" s="1">
        <f t="shared" si="6"/>
        <v>2012</v>
      </c>
      <c r="C213" s="1">
        <v>3</v>
      </c>
      <c r="D213" s="1">
        <f t="shared" si="7"/>
        <v>8</v>
      </c>
      <c r="E213" s="6">
        <f>(monthly!E213-monthly!E212)/monthly!E212</f>
        <v>-3.5632152294552355E-2</v>
      </c>
      <c r="F213" s="6">
        <f>(monthly!F213-monthly!F212)/monthly!F212</f>
        <v>-1.0926262579299526E-2</v>
      </c>
      <c r="G213" s="6">
        <f>(monthly!G213-monthly!G212)/monthly!G212</f>
        <v>7.0238532839245063E-3</v>
      </c>
      <c r="H213" s="6">
        <f>(monthly!H213-monthly!H212)/monthly!H212</f>
        <v>-1.2195121951219469E-2</v>
      </c>
      <c r="I213" s="6">
        <f>(monthly!I213-monthly!I212)/monthly!I212</f>
        <v>-0.15463917525773208</v>
      </c>
      <c r="J213" s="6">
        <f>(archive!B214-archive!B213)/archive!B213</f>
        <v>1.2029288702928931E-2</v>
      </c>
      <c r="K213" s="6">
        <f>(monthly!J213-monthly!J212)/monthly!J212</f>
        <v>-9.734572941872098E-3</v>
      </c>
      <c r="L213" s="6">
        <f>(monthly!K213-monthly!K212)/monthly!K212</f>
        <v>-4.5871559633028176E-3</v>
      </c>
      <c r="M213" s="6">
        <f>(monthly!L213-monthly!L212)/monthly!L212</f>
        <v>4.0792683424301015E-4</v>
      </c>
      <c r="N213" s="6">
        <f>(monthly!M213-monthly!M212)/monthly!M212</f>
        <v>-0.15742911959070449</v>
      </c>
      <c r="O213" s="6">
        <f>(monthly!N213-monthly!N212)/monthly!N212</f>
        <v>2.7662517289073308E-2</v>
      </c>
      <c r="P213" s="6">
        <f>(monthly!O213-monthly!O212)/monthly!O212</f>
        <v>-1.0776624639027977E-6</v>
      </c>
      <c r="Q213" s="6">
        <f>(monthly!P213-monthly!P212)/monthly!P212</f>
        <v>0.22533692722371967</v>
      </c>
      <c r="R213" s="6">
        <f>(monthly!Q213-monthly!Q212)/monthly!Q212</f>
        <v>2.7533039647571614E-4</v>
      </c>
      <c r="S213" s="6">
        <f>(monthly!R213-monthly!R212)/monthly!R212</f>
        <v>2.7605244996548755E-3</v>
      </c>
      <c r="T213" s="6">
        <f>(monthly!S213-monthly!S212)/monthly!S212</f>
        <v>-1.3742556115436365E-3</v>
      </c>
      <c r="U213" s="6">
        <f>(monthly!T213-monthly!T212)/monthly!T212</f>
        <v>2.4845100420443373E-3</v>
      </c>
      <c r="V213" s="6">
        <f>(monthly!U213-monthly!U212)/monthly!U212</f>
        <v>-1.0927767457109443E-3</v>
      </c>
      <c r="W213" s="6">
        <f>(monthly!V213-monthly!V212)/monthly!V212</f>
        <v>1.5648772006085609E-2</v>
      </c>
      <c r="X213" s="6">
        <f>(monthly!W213-monthly!W212)/monthly!W212</f>
        <v>-0.10572259941804071</v>
      </c>
      <c r="Y213" s="6">
        <f>(monthly!X213-monthly!X212)/monthly!X212</f>
        <v>-9.9808700611689977E-2</v>
      </c>
      <c r="Z213" s="6">
        <f>(monthly!Y213-monthly!Y212)/monthly!Y212</f>
        <v>7.0875995449374174E-2</v>
      </c>
      <c r="AA213">
        <v>1</v>
      </c>
    </row>
    <row r="214" spans="1:27" x14ac:dyDescent="0.6">
      <c r="A214" s="3">
        <v>41153</v>
      </c>
      <c r="B214" s="1">
        <f t="shared" si="6"/>
        <v>2012</v>
      </c>
      <c r="C214" s="1">
        <v>3</v>
      </c>
      <c r="D214" s="1">
        <f t="shared" si="7"/>
        <v>9</v>
      </c>
      <c r="E214" s="6">
        <f>(monthly!E214-monthly!E213)/monthly!E213</f>
        <v>4.288525539630688E-2</v>
      </c>
      <c r="F214" s="6">
        <f>(monthly!F214-monthly!F213)/monthly!F213</f>
        <v>-2.8551476916547761E-2</v>
      </c>
      <c r="G214" s="6">
        <f>(monthly!G214-monthly!G213)/monthly!G213</f>
        <v>7.9120792391776888E-3</v>
      </c>
      <c r="H214" s="6">
        <f>(monthly!H214-monthly!H213)/monthly!H213</f>
        <v>-3.7037037037037014E-2</v>
      </c>
      <c r="I214" s="6">
        <f>(monthly!I214-monthly!I213)/monthly!I213</f>
        <v>9.1300813008130574E-2</v>
      </c>
      <c r="J214" s="6">
        <f>(archive!B215-archive!B214)/archive!B214</f>
        <v>9.8191214470284525E-3</v>
      </c>
      <c r="K214" s="6">
        <f>(monthly!J214-monthly!J213)/monthly!J213</f>
        <v>7.6867841396360617E-2</v>
      </c>
      <c r="L214" s="6">
        <f>(monthly!K214-monthly!K213)/monthly!K213</f>
        <v>-4.608294930875478E-3</v>
      </c>
      <c r="M214" s="6">
        <f>(monthly!L214-monthly!L213)/monthly!L213</f>
        <v>1.0128770765203261E-2</v>
      </c>
      <c r="N214" s="6">
        <f>(monthly!M214-monthly!M213)/monthly!M213</f>
        <v>-7.72338182584901E-2</v>
      </c>
      <c r="O214" s="6">
        <f>(monthly!N214-monthly!N213)/monthly!N213</f>
        <v>5.3835800807537013E-2</v>
      </c>
      <c r="P214" s="6">
        <f>(monthly!O214-monthly!O213)/monthly!O213</f>
        <v>-1.4347295064300596E-3</v>
      </c>
      <c r="Q214" s="6">
        <f>(monthly!P214-monthly!P213)/monthly!P213</f>
        <v>-0.13110426748790144</v>
      </c>
      <c r="R214" s="6">
        <f>(monthly!Q214-monthly!Q213)/monthly!Q213</f>
        <v>-6.6061106523532861E-3</v>
      </c>
      <c r="S214" s="6">
        <f>(monthly!R214-monthly!R213)/monthly!R213</f>
        <v>-3.7852718513420314E-3</v>
      </c>
      <c r="T214" s="6">
        <f>(monthly!S214-monthly!S213)/monthly!S213</f>
        <v>-8.4862385321101963E-3</v>
      </c>
      <c r="U214" s="6">
        <f>(monthly!T214-monthly!T213)/monthly!T213</f>
        <v>2.8395974962799491E-3</v>
      </c>
      <c r="V214" s="6">
        <f>(monthly!U214-monthly!U213)/monthly!U213</f>
        <v>-1.6081391532655059E-2</v>
      </c>
      <c r="W214" s="6">
        <f>(monthly!V214-monthly!V213)/monthly!V213</f>
        <v>-3.4453242028675363E-2</v>
      </c>
      <c r="X214" s="6">
        <f>(monthly!W214-monthly!W213)/monthly!W213</f>
        <v>0.10195227765726675</v>
      </c>
      <c r="Y214" s="6">
        <f>(monthly!X214-monthly!X213)/monthly!X213</f>
        <v>0.11530806684016051</v>
      </c>
      <c r="Z214" s="6">
        <f>(monthly!Y214-monthly!Y213)/monthly!Y213</f>
        <v>4.0369701476682214E-3</v>
      </c>
      <c r="AA214">
        <v>1</v>
      </c>
    </row>
    <row r="215" spans="1:27" x14ac:dyDescent="0.6">
      <c r="A215" s="3">
        <v>41183</v>
      </c>
      <c r="B215" s="1">
        <f t="shared" si="6"/>
        <v>2012</v>
      </c>
      <c r="C215" s="1">
        <v>4</v>
      </c>
      <c r="D215" s="1">
        <f t="shared" si="7"/>
        <v>10</v>
      </c>
      <c r="E215" s="6">
        <f>(monthly!E215-monthly!E214)/monthly!E214</f>
        <v>6.6011877089166525E-3</v>
      </c>
      <c r="F215" s="6">
        <f>(monthly!F215-monthly!F214)/monthly!F214</f>
        <v>-1.3295374848750973E-3</v>
      </c>
      <c r="G215" s="6">
        <f>(monthly!G215-monthly!G214)/monthly!G214</f>
        <v>6.4796507644420756E-3</v>
      </c>
      <c r="H215" s="6">
        <f>(monthly!H215-monthly!H214)/monthly!H214</f>
        <v>0</v>
      </c>
      <c r="I215" s="6">
        <f>(monthly!I215-monthly!I214)/monthly!I214</f>
        <v>9.7370185502495862E-2</v>
      </c>
      <c r="J215" s="6">
        <f>(archive!B216-archive!B215)/archive!B215</f>
        <v>-1.5353121801433538E-3</v>
      </c>
      <c r="K215" s="6">
        <f>(monthly!J215-monthly!J214)/monthly!J214</f>
        <v>-3.1788711503055512E-3</v>
      </c>
      <c r="L215" s="6">
        <f>(monthly!K215-monthly!K214)/monthly!K214</f>
        <v>0</v>
      </c>
      <c r="M215" s="6">
        <f>(monthly!L215-monthly!L214)/monthly!L214</f>
        <v>9.7930778359963111E-3</v>
      </c>
      <c r="N215" s="6">
        <f>(monthly!M215-monthly!M214)/monthly!M214</f>
        <v>0.14554967414252534</v>
      </c>
      <c r="O215" s="6">
        <f>(monthly!N215-monthly!N214)/monthly!N214</f>
        <v>5.4916985951468676E-2</v>
      </c>
      <c r="P215" s="6">
        <f>(monthly!O215-monthly!O214)/monthly!O214</f>
        <v>7.194746683761385E-7</v>
      </c>
      <c r="Q215" s="6">
        <f>(monthly!P215-monthly!P214)/monthly!P214</f>
        <v>7.0886075949367092E-2</v>
      </c>
      <c r="R215" s="6">
        <f>(monthly!Q215-monthly!Q214)/monthly!Q214</f>
        <v>8.5896370185645655E-3</v>
      </c>
      <c r="S215" s="6">
        <f>(monthly!R215-monthly!R214)/monthly!R214</f>
        <v>-1.7616580310880762E-2</v>
      </c>
      <c r="T215" s="6">
        <f>(monthly!S215-monthly!S214)/monthly!S214</f>
        <v>2.6139255146888796E-2</v>
      </c>
      <c r="U215" s="6">
        <f>(monthly!T215-monthly!T214)/monthly!T214</f>
        <v>-2.5983032511529825E-2</v>
      </c>
      <c r="V215" s="6">
        <f>(monthly!U215-monthly!U214)/monthly!U214</f>
        <v>2.9797642873026539E-2</v>
      </c>
      <c r="W215" s="6">
        <f>(monthly!V215-monthly!V214)/monthly!V214</f>
        <v>3.1693262411347511E-2</v>
      </c>
      <c r="X215" s="6">
        <f>(monthly!W215-monthly!W214)/monthly!W214</f>
        <v>6.1023622047244014E-2</v>
      </c>
      <c r="Y215" s="6">
        <f>(monthly!X215-monthly!X214)/monthly!X214</f>
        <v>2.308365300491285E-2</v>
      </c>
      <c r="Z215" s="6">
        <f>(monthly!Y215-monthly!Y214)/monthly!Y214</f>
        <v>-5.3116072373293938E-2</v>
      </c>
      <c r="AA215">
        <v>0</v>
      </c>
    </row>
    <row r="216" spans="1:27" x14ac:dyDescent="0.6">
      <c r="A216" s="3">
        <v>41214</v>
      </c>
      <c r="B216" s="1">
        <f t="shared" si="6"/>
        <v>2012</v>
      </c>
      <c r="C216" s="1">
        <v>4</v>
      </c>
      <c r="D216" s="1">
        <f t="shared" si="7"/>
        <v>11</v>
      </c>
      <c r="E216" s="6">
        <f>(monthly!E216-monthly!E215)/monthly!E215</f>
        <v>-5.3813214853701196E-3</v>
      </c>
      <c r="F216" s="6">
        <f>(monthly!F216-monthly!F215)/monthly!F215</f>
        <v>1.2259023693491175E-2</v>
      </c>
      <c r="G216" s="6">
        <f>(monthly!G216-monthly!G215)/monthly!G215</f>
        <v>6.7102345664604972E-3</v>
      </c>
      <c r="H216" s="6">
        <f>(monthly!H216-monthly!H215)/monthly!H215</f>
        <v>-1.2820512820512775E-2</v>
      </c>
      <c r="I216" s="6">
        <f>(monthly!I216-monthly!I215)/monthly!I215</f>
        <v>1.4392396469789985E-2</v>
      </c>
      <c r="J216" s="6">
        <f>(archive!B217-archive!B216)/archive!B216</f>
        <v>-1.2813941568426449E-2</v>
      </c>
      <c r="K216" s="6">
        <f>(monthly!J216-monthly!J215)/monthly!J215</f>
        <v>-4.3513261852848852E-2</v>
      </c>
      <c r="L216" s="6">
        <f>(monthly!K216-monthly!K215)/monthly!K215</f>
        <v>4.6296296296295305E-3</v>
      </c>
      <c r="M216" s="6">
        <f>(monthly!L216-monthly!L215)/monthly!L215</f>
        <v>1.2536377882247535E-2</v>
      </c>
      <c r="N216" s="6">
        <f>(monthly!M216-monthly!M215)/monthly!M215</f>
        <v>5.6145243645243245E-2</v>
      </c>
      <c r="O216" s="6">
        <f>(monthly!N216-monthly!N215)/monthly!N215</f>
        <v>1.2106537530267377E-3</v>
      </c>
      <c r="P216" s="6">
        <f>(monthly!O216-monthly!O215)/monthly!O215</f>
        <v>0</v>
      </c>
      <c r="Q216" s="6">
        <f>(monthly!P216-monthly!P215)/monthly!P215</f>
        <v>-5.2009456264775411E-3</v>
      </c>
      <c r="R216" s="6">
        <f>(monthly!Q216-monthly!Q215)/monthly!Q215</f>
        <v>5.769230769230793E-3</v>
      </c>
      <c r="S216" s="6">
        <f>(monthly!R216-monthly!R215)/monthly!R215</f>
        <v>-2.109704641350291E-3</v>
      </c>
      <c r="T216" s="6">
        <f>(monthly!S216-monthly!S215)/monthly!S215</f>
        <v>1.0820559062218304E-2</v>
      </c>
      <c r="U216" s="6">
        <f>(monthly!T216-monthly!T215)/monthly!T215</f>
        <v>-7.8337407523942741E-3</v>
      </c>
      <c r="V216" s="6">
        <f>(monthly!U216-monthly!U215)/monthly!U215</f>
        <v>-1.5115525804361969E-3</v>
      </c>
      <c r="W216" s="6">
        <f>(monthly!V216-monthly!V215)/monthly!V215</f>
        <v>-1.0741138560686823E-3</v>
      </c>
      <c r="X216" s="6">
        <f>(monthly!W216-monthly!W215)/monthly!W215</f>
        <v>1.298701298701304E-2</v>
      </c>
      <c r="Y216" s="6">
        <f>(monthly!X216-monthly!X215)/monthly!X215</f>
        <v>1.1399259048161893E-2</v>
      </c>
      <c r="Z216" s="6">
        <f>(monthly!Y216-monthly!Y215)/monthly!Y215</f>
        <v>-3.3076321376690067E-2</v>
      </c>
      <c r="AA216">
        <v>0</v>
      </c>
    </row>
    <row r="217" spans="1:27" x14ac:dyDescent="0.6">
      <c r="A217" s="3">
        <v>41244</v>
      </c>
      <c r="B217" s="1">
        <f t="shared" si="6"/>
        <v>2012</v>
      </c>
      <c r="C217" s="1">
        <v>4</v>
      </c>
      <c r="D217" s="1">
        <f t="shared" si="7"/>
        <v>12</v>
      </c>
      <c r="E217" s="6">
        <f>(monthly!E217-monthly!E216)/monthly!E216</f>
        <v>2.6398729230226167E-2</v>
      </c>
      <c r="F217" s="6">
        <f>(monthly!F217-monthly!F216)/monthly!F216</f>
        <v>-1.148584970403797E-2</v>
      </c>
      <c r="G217" s="6">
        <f>(monthly!G217-monthly!G216)/monthly!G216</f>
        <v>1.1843350914816782E-2</v>
      </c>
      <c r="H217" s="6">
        <f>(monthly!H217-monthly!H216)/monthly!H216</f>
        <v>2.5974025974025997E-2</v>
      </c>
      <c r="I217" s="6">
        <f>(monthly!I217-monthly!I216)/monthly!I216</f>
        <v>2.3959309329406282E-2</v>
      </c>
      <c r="J217" s="6">
        <f>(archive!B218-archive!B217)/archive!B217</f>
        <v>-4.1536863966769623E-3</v>
      </c>
      <c r="K217" s="6">
        <f>(monthly!J217-monthly!J216)/monthly!J216</f>
        <v>3.31023273403937E-2</v>
      </c>
      <c r="L217" s="6">
        <f>(monthly!K217-monthly!K216)/monthly!K216</f>
        <v>4.608294930875642E-3</v>
      </c>
      <c r="M217" s="6">
        <f>(monthly!L217-monthly!L216)/monthly!L216</f>
        <v>2.4383310697703886E-2</v>
      </c>
      <c r="N217" s="6">
        <f>(monthly!M217-monthly!M216)/monthly!M216</f>
        <v>7.0864576458513823E-2</v>
      </c>
      <c r="O217" s="6">
        <f>(monthly!N217-monthly!N216)/monthly!N216</f>
        <v>-0.11850060459492136</v>
      </c>
      <c r="P217" s="6">
        <f>(monthly!O217-monthly!O216)/monthly!O216</f>
        <v>0</v>
      </c>
      <c r="Q217" s="6">
        <f>(monthly!P217-monthly!P216)/monthly!P216</f>
        <v>-7.4144486692015205E-2</v>
      </c>
      <c r="R217" s="6">
        <f>(monthly!Q217-monthly!Q216)/monthly!Q216</f>
        <v>-1.9120458891013462E-3</v>
      </c>
      <c r="S217" s="6">
        <f>(monthly!R217-monthly!R216)/monthly!R216</f>
        <v>-1.5503875968992168E-2</v>
      </c>
      <c r="T217" s="6">
        <f>(monthly!S217-monthly!S216)/monthly!S216</f>
        <v>6.6904549509365996E-3</v>
      </c>
      <c r="U217" s="6">
        <f>(monthly!T217-monthly!T216)/monthly!T216</f>
        <v>-1.3617868068549626E-2</v>
      </c>
      <c r="V217" s="6">
        <f>(monthly!U217-monthly!U216)/monthly!U216</f>
        <v>-1.1137543252595167E-2</v>
      </c>
      <c r="W217" s="6">
        <f>(monthly!V217-monthly!V216)/monthly!V216</f>
        <v>-1.2258064516129038E-2</v>
      </c>
      <c r="X217" s="6">
        <f>(monthly!W217-monthly!W216)/monthly!W216</f>
        <v>-8.2417582417582281E-3</v>
      </c>
      <c r="Y217" s="6">
        <f>(monthly!X217-monthly!X216)/monthly!X216</f>
        <v>3.2903143368259299E-3</v>
      </c>
      <c r="Z217" s="6">
        <f>(monthly!Y217-monthly!Y216)/monthly!Y216</f>
        <v>1.5370391771639874E-2</v>
      </c>
      <c r="AA217">
        <v>1</v>
      </c>
    </row>
    <row r="218" spans="1:27" x14ac:dyDescent="0.6">
      <c r="A218" s="3">
        <v>41275</v>
      </c>
      <c r="B218" s="1">
        <f t="shared" si="6"/>
        <v>2013</v>
      </c>
      <c r="C218" s="1">
        <v>1</v>
      </c>
      <c r="D218" s="1">
        <f t="shared" si="7"/>
        <v>1</v>
      </c>
      <c r="E218" s="6">
        <f>(monthly!E218-monthly!E217)/monthly!E217</f>
        <v>-6.6223674298254232E-3</v>
      </c>
      <c r="F218" s="6">
        <f>(monthly!F218-monthly!F217)/monthly!F217</f>
        <v>1.4397573530758501E-3</v>
      </c>
      <c r="G218" s="6">
        <f>(monthly!G218-monthly!G217)/monthly!G217</f>
        <v>2.2149240051936845E-3</v>
      </c>
      <c r="H218" s="6">
        <f>(monthly!H218-monthly!H217)/monthly!H217</f>
        <v>1.2658227848101221E-2</v>
      </c>
      <c r="I218" s="6">
        <f>(monthly!I218-monthly!I217)/monthly!I217</f>
        <v>-0.13333333333333275</v>
      </c>
      <c r="J218" s="6">
        <f>(archive!B219-archive!B218)/archive!B218</f>
        <v>4.171011470281454E-3</v>
      </c>
      <c r="K218" s="6">
        <f>(monthly!J218-monthly!J217)/monthly!J217</f>
        <v>1.0952355283790616E-2</v>
      </c>
      <c r="L218" s="6">
        <f>(monthly!K218-monthly!K217)/monthly!K217</f>
        <v>-4.5871559633028176E-3</v>
      </c>
      <c r="M218" s="6">
        <f>(monthly!L218-monthly!L217)/monthly!L217</f>
        <v>-5.6639842136096033E-2</v>
      </c>
      <c r="N218" s="6">
        <f>(monthly!M218-monthly!M217)/monthly!M217</f>
        <v>0.16773963600721981</v>
      </c>
      <c r="O218" s="6">
        <f>(monthly!N218-monthly!N217)/monthly!N217</f>
        <v>1.234567901234556E-2</v>
      </c>
      <c r="P218" s="6">
        <f>(monthly!O218-monthly!O217)/monthly!O217</f>
        <v>4.0938079176691341E-4</v>
      </c>
      <c r="Q218" s="6">
        <f>(monthly!P218-monthly!P217)/monthly!P217</f>
        <v>0.16632443531827515</v>
      </c>
      <c r="R218" s="6">
        <f>(monthly!Q218-monthly!Q217)/monthly!Q217</f>
        <v>-7.1154898741105097E-3</v>
      </c>
      <c r="S218" s="6">
        <f>(monthly!R218-monthly!R217)/monthly!R217</f>
        <v>-1.0021474588403762E-2</v>
      </c>
      <c r="T218" s="6">
        <f>(monthly!S218-monthly!S217)/monthly!S217</f>
        <v>-5.0952591936199373E-3</v>
      </c>
      <c r="U218" s="6">
        <f>(monthly!T218-monthly!T217)/monthly!T217</f>
        <v>-3.0642050836508809E-3</v>
      </c>
      <c r="V218" s="6">
        <f>(monthly!U218-monthly!U217)/monthly!U217</f>
        <v>2.7337342810278839E-3</v>
      </c>
      <c r="W218" s="6">
        <f>(monthly!V218-monthly!V217)/monthly!V217</f>
        <v>-3.9190071848464996E-3</v>
      </c>
      <c r="X218" s="6">
        <f>(monthly!W218-monthly!W217)/monthly!W217</f>
        <v>6.094182825484766E-2</v>
      </c>
      <c r="Y218" s="6">
        <f>(monthly!X218-monthly!X217)/monthly!X217</f>
        <v>5.2045041435100525E-2</v>
      </c>
      <c r="Z218" s="6">
        <f>(monthly!Y218-monthly!Y217)/monthly!Y217</f>
        <v>7.8534031413612634E-2</v>
      </c>
      <c r="AA218">
        <v>1</v>
      </c>
    </row>
    <row r="219" spans="1:27" x14ac:dyDescent="0.6">
      <c r="A219" s="3">
        <v>41306</v>
      </c>
      <c r="B219" s="1">
        <f t="shared" si="6"/>
        <v>2013</v>
      </c>
      <c r="C219" s="1">
        <v>1</v>
      </c>
      <c r="D219" s="1">
        <f t="shared" si="7"/>
        <v>2</v>
      </c>
      <c r="E219" s="6">
        <f>(monthly!E219-monthly!E218)/monthly!E218</f>
        <v>3.2889517187657778E-2</v>
      </c>
      <c r="F219" s="6">
        <f>(monthly!F219-monthly!F218)/monthly!F218</f>
        <v>9.1636386768301839E-3</v>
      </c>
      <c r="G219" s="6">
        <f>(monthly!G219-monthly!G218)/monthly!G218</f>
        <v>1.8099375095259869E-3</v>
      </c>
      <c r="H219" s="6">
        <f>(monthly!H219-monthly!H218)/monthly!H218</f>
        <v>-3.7499999999999978E-2</v>
      </c>
      <c r="I219" s="6">
        <f>(monthly!I219-monthly!I218)/monthly!I218</f>
        <v>1.6968325791855143E-2</v>
      </c>
      <c r="J219" s="6">
        <f>(archive!B220-archive!B219)/archive!B219</f>
        <v>1.3499480789200387E-2</v>
      </c>
      <c r="K219" s="6">
        <f>(monthly!J219-monthly!J218)/monthly!J218</f>
        <v>8.9230157083980573E-4</v>
      </c>
      <c r="L219" s="6">
        <f>(monthly!K219-monthly!K218)/monthly!K218</f>
        <v>-6.9124423963132986E-3</v>
      </c>
      <c r="M219" s="6">
        <f>(monthly!L219-monthly!L218)/monthly!L218</f>
        <v>1.08674336514586E-3</v>
      </c>
      <c r="N219" s="6">
        <f>(monthly!M219-monthly!M218)/monthly!M218</f>
        <v>2.7562992495940478E-2</v>
      </c>
      <c r="O219" s="6">
        <f>(monthly!N219-monthly!N218)/monthly!N218</f>
        <v>5.1490514905149012E-2</v>
      </c>
      <c r="P219" s="6">
        <f>(monthly!O219-monthly!O218)/monthly!O218</f>
        <v>9.9534474959240486E-4</v>
      </c>
      <c r="Q219" s="6">
        <f>(monthly!P219-monthly!P218)/monthly!P218</f>
        <v>-1.0563380281690141E-2</v>
      </c>
      <c r="R219" s="6">
        <f>(monthly!Q219-monthly!Q218)/monthly!Q218</f>
        <v>-3.7210584343990629E-3</v>
      </c>
      <c r="S219" s="6">
        <f>(monthly!R219-monthly!R218)/monthly!R218</f>
        <v>-2.530730296456988E-3</v>
      </c>
      <c r="T219" s="6">
        <f>(monthly!S219-monthly!S218)/monthly!S218</f>
        <v>-4.6760187040746776E-3</v>
      </c>
      <c r="U219" s="6">
        <f>(monthly!T219-monthly!T218)/monthly!T218</f>
        <v>1.3327556008591258E-3</v>
      </c>
      <c r="V219" s="6">
        <f>(monthly!U219-monthly!U218)/monthly!U218</f>
        <v>6.543075245365569E-4</v>
      </c>
      <c r="W219" s="6">
        <f>(monthly!V219-monthly!V218)/monthly!V218</f>
        <v>1.5300546448087494E-2</v>
      </c>
      <c r="X219" s="6">
        <f>(monthly!W219-monthly!W218)/monthly!W218</f>
        <v>-5.6570931244560516E-2</v>
      </c>
      <c r="Y219" s="6">
        <f>(monthly!X219-monthly!X218)/monthly!X218</f>
        <v>-5.739431147562659E-2</v>
      </c>
      <c r="Z219" s="6">
        <f>(monthly!Y219-monthly!Y218)/monthly!Y218</f>
        <v>5.804136766568142E-3</v>
      </c>
      <c r="AA219">
        <v>1</v>
      </c>
    </row>
    <row r="220" spans="1:27" x14ac:dyDescent="0.6">
      <c r="A220" s="3">
        <v>41334</v>
      </c>
      <c r="B220" s="1">
        <f t="shared" si="6"/>
        <v>2013</v>
      </c>
      <c r="C220" s="1">
        <v>1</v>
      </c>
      <c r="D220" s="1">
        <f t="shared" si="7"/>
        <v>3</v>
      </c>
      <c r="E220" s="6">
        <f>(monthly!E220-monthly!E219)/monthly!E219</f>
        <v>-5.1867339955827867E-2</v>
      </c>
      <c r="F220" s="6">
        <f>(monthly!F220-monthly!F219)/monthly!F219</f>
        <v>2.5063333186908465E-2</v>
      </c>
      <c r="G220" s="6">
        <f>(monthly!G220-monthly!G219)/monthly!G219</f>
        <v>5.3534412262517608E-3</v>
      </c>
      <c r="H220" s="6">
        <f>(monthly!H220-monthly!H219)/monthly!H219</f>
        <v>-2.5974025974025997E-2</v>
      </c>
      <c r="I220" s="6">
        <f>(monthly!I220-monthly!I219)/monthly!I219</f>
        <v>-1.0011123470523266E-2</v>
      </c>
      <c r="J220" s="6">
        <f>(archive!B221-archive!B220)/archive!B220</f>
        <v>-3.5860655737704338E-3</v>
      </c>
      <c r="K220" s="6">
        <f>(monthly!J220-monthly!J219)/monthly!J219</f>
        <v>-5.0682769037052218E-2</v>
      </c>
      <c r="L220" s="6">
        <f>(monthly!K220-monthly!K219)/monthly!K219</f>
        <v>-2.3201856148492208E-3</v>
      </c>
      <c r="M220" s="6">
        <f>(monthly!L220-monthly!L219)/monthly!L219</f>
        <v>1.6650750508092457E-3</v>
      </c>
      <c r="N220" s="6">
        <f>(monthly!M220-monthly!M219)/monthly!M219</f>
        <v>-9.5505658343812361E-2</v>
      </c>
      <c r="O220" s="6">
        <f>(monthly!N220-monthly!N219)/monthly!N219</f>
        <v>1.2886597938144331E-2</v>
      </c>
      <c r="P220" s="6">
        <f>(monthly!O220-monthly!O219)/monthly!O219</f>
        <v>5.8195633603164694E-5</v>
      </c>
      <c r="Q220" s="6">
        <f>(monthly!P220-monthly!P219)/monthly!P219</f>
        <v>8.4964412811387904E-2</v>
      </c>
      <c r="R220" s="6">
        <f>(monthly!Q220-monthly!Q219)/monthly!Q219</f>
        <v>3.3199612671184794E-3</v>
      </c>
      <c r="S220" s="6">
        <f>(monthly!R220-monthly!R219)/monthly!R219</f>
        <v>2.1747009786153939E-3</v>
      </c>
      <c r="T220" s="6">
        <f>(monthly!S220-monthly!S219)/monthly!S219</f>
        <v>3.803131991051333E-3</v>
      </c>
      <c r="U220" s="6">
        <f>(monthly!T220-monthly!T219)/monthly!T219</f>
        <v>-1.0037350559277203E-3</v>
      </c>
      <c r="V220" s="6">
        <f>(monthly!U220-monthly!U219)/monthly!U219</f>
        <v>-1.4276373147340914E-2</v>
      </c>
      <c r="W220" s="6">
        <f>(monthly!V220-monthly!V219)/monthly!V219</f>
        <v>-2.9494079655543692E-2</v>
      </c>
      <c r="X220" s="6">
        <f>(monthly!W220-monthly!W219)/monthly!W219</f>
        <v>-1.8450184501844952E-2</v>
      </c>
      <c r="Y220" s="6">
        <f>(monthly!X220-monthly!X219)/monthly!X219</f>
        <v>9.2065493519258787E-3</v>
      </c>
      <c r="Z220" s="6">
        <f>(monthly!Y220-monthly!Y219)/monthly!Y219</f>
        <v>-2.4866225999370523E-2</v>
      </c>
      <c r="AA220">
        <v>0</v>
      </c>
    </row>
    <row r="221" spans="1:27" x14ac:dyDescent="0.6">
      <c r="A221" s="3">
        <v>41365</v>
      </c>
      <c r="B221" s="1">
        <f t="shared" si="6"/>
        <v>2013</v>
      </c>
      <c r="C221" s="1">
        <v>2</v>
      </c>
      <c r="D221" s="1">
        <f t="shared" si="7"/>
        <v>4</v>
      </c>
      <c r="E221" s="6">
        <f>(monthly!E221-monthly!E220)/monthly!E220</f>
        <v>1.3536774236991398E-2</v>
      </c>
      <c r="F221" s="6">
        <f>(monthly!F221-monthly!F220)/monthly!F220</f>
        <v>-1.2163223033016149E-3</v>
      </c>
      <c r="G221" s="6">
        <f>(monthly!G221-monthly!G220)/monthly!G220</f>
        <v>2.6009893217565664E-3</v>
      </c>
      <c r="H221" s="6">
        <f>(monthly!H221-monthly!H220)/monthly!H220</f>
        <v>1.3333333333333286E-2</v>
      </c>
      <c r="I221" s="6">
        <f>(monthly!I221-monthly!I220)/monthly!I220</f>
        <v>1.0112359550561497E-2</v>
      </c>
      <c r="J221" s="6">
        <f>(archive!B222-archive!B221)/archive!B221</f>
        <v>-2.5706940874035988E-3</v>
      </c>
      <c r="K221" s="6">
        <f>(monthly!J221-monthly!J220)/monthly!J220</f>
        <v>-5.6350230515114633E-2</v>
      </c>
      <c r="L221" s="6">
        <f>(monthly!K221-monthly!K220)/monthly!K220</f>
        <v>0</v>
      </c>
      <c r="M221" s="6">
        <f>(monthly!L221-monthly!L220)/monthly!L220</f>
        <v>2.1838153209311588E-3</v>
      </c>
      <c r="N221" s="6">
        <f>(monthly!M221-monthly!M220)/monthly!M220</f>
        <v>-1.7724250440344702E-2</v>
      </c>
      <c r="O221" s="6">
        <f>(monthly!N221-monthly!N220)/monthly!N220</f>
        <v>-2.7989821882951512E-2</v>
      </c>
      <c r="P221" s="6">
        <f>(monthly!O221-monthly!O220)/monthly!O220</f>
        <v>0</v>
      </c>
      <c r="Q221" s="6">
        <f>(monthly!P221-monthly!P220)/monthly!P220</f>
        <v>-0.13571135711357113</v>
      </c>
      <c r="R221" s="6">
        <f>(monthly!Q221-monthly!Q220)/monthly!Q220</f>
        <v>5.5149593271750404E-3</v>
      </c>
      <c r="S221" s="6">
        <f>(monthly!R221-monthly!R220)/monthly!R220</f>
        <v>1.7721518987341846E-2</v>
      </c>
      <c r="T221" s="6">
        <f>(monthly!S221-monthly!S220)/monthly!S220</f>
        <v>-1.7829284599955048E-3</v>
      </c>
      <c r="U221" s="6">
        <f>(monthly!T221-monthly!T220)/monthly!T220</f>
        <v>1.2000062484053421E-2</v>
      </c>
      <c r="V221" s="6">
        <f>(monthly!U221-monthly!U220)/monthly!U220</f>
        <v>8.0707573244887115E-3</v>
      </c>
      <c r="W221" s="6">
        <f>(monthly!V221-monthly!V220)/monthly!V220</f>
        <v>1.619343389529734E-2</v>
      </c>
      <c r="X221" s="6">
        <f>(monthly!W221-monthly!W220)/monthly!W220</f>
        <v>-1.8796992481204275E-3</v>
      </c>
      <c r="Y221" s="6">
        <f>(monthly!X221-monthly!X220)/monthly!X220</f>
        <v>-1.4438008897842847E-2</v>
      </c>
      <c r="Z221" s="6">
        <f>(monthly!Y221-monthly!Y220)/monthly!Y220</f>
        <v>-9.8988594792339332E-3</v>
      </c>
      <c r="AA221">
        <v>0</v>
      </c>
    </row>
    <row r="222" spans="1:27" x14ac:dyDescent="0.6">
      <c r="A222" s="3">
        <v>41395</v>
      </c>
      <c r="B222" s="1">
        <f t="shared" si="6"/>
        <v>2013</v>
      </c>
      <c r="C222" s="1">
        <v>2</v>
      </c>
      <c r="D222" s="1">
        <f t="shared" si="7"/>
        <v>5</v>
      </c>
      <c r="E222" s="6">
        <f>(monthly!E222-monthly!E221)/monthly!E221</f>
        <v>2.6379768175278259E-2</v>
      </c>
      <c r="F222" s="6">
        <f>(monthly!F222-monthly!F221)/monthly!F221</f>
        <v>8.3445711496314343E-3</v>
      </c>
      <c r="G222" s="6">
        <f>(monthly!G222-monthly!G221)/monthly!G221</f>
        <v>3.2357269536999636E-3</v>
      </c>
      <c r="H222" s="6">
        <f>(monthly!H222-monthly!H221)/monthly!H221</f>
        <v>-1.3157894736842059E-2</v>
      </c>
      <c r="I222" s="6">
        <f>(monthly!I222-monthly!I221)/monthly!I221</f>
        <v>-0.24805339265850918</v>
      </c>
      <c r="J222" s="6">
        <f>(archive!B223-archive!B222)/archive!B222</f>
        <v>0</v>
      </c>
      <c r="K222" s="6">
        <f>(monthly!J222-monthly!J221)/monthly!J221</f>
        <v>3.8155052214271976E-3</v>
      </c>
      <c r="L222" s="6">
        <f>(monthly!K222-monthly!K221)/monthly!K221</f>
        <v>-2.3255813953488701E-3</v>
      </c>
      <c r="M222" s="6">
        <f>(monthly!L222-monthly!L221)/monthly!L221</f>
        <v>5.4476416590101559E-3</v>
      </c>
      <c r="N222" s="6">
        <f>(monthly!M222-monthly!M221)/monthly!M221</f>
        <v>-9.7396438890514817E-2</v>
      </c>
      <c r="O222" s="6">
        <f>(monthly!N222-monthly!N221)/monthly!N221</f>
        <v>0.10602094240837688</v>
      </c>
      <c r="P222" s="6">
        <f>(monthly!O222-monthly!O221)/monthly!O221</f>
        <v>0</v>
      </c>
      <c r="Q222" s="6">
        <f>(monthly!P222-monthly!P221)/monthly!P221</f>
        <v>5.7874762808349148E-2</v>
      </c>
      <c r="R222" s="6">
        <f>(monthly!Q222-monthly!Q221)/monthly!Q221</f>
        <v>-1.5082956259428717E-3</v>
      </c>
      <c r="S222" s="6">
        <f>(monthly!R222-monthly!R221)/monthly!R221</f>
        <v>-2.4875621890547363E-3</v>
      </c>
      <c r="T222" s="6">
        <f>(monthly!S222-monthly!S221)/monthly!S221</f>
        <v>-8.9305648582270925E-4</v>
      </c>
      <c r="U222" s="6">
        <f>(monthly!T222-monthly!T221)/monthly!T221</f>
        <v>-9.8074581773896041E-4</v>
      </c>
      <c r="V222" s="6">
        <f>(monthly!U222-monthly!U221)/monthly!U221</f>
        <v>3.2901952182495847E-3</v>
      </c>
      <c r="W222" s="6">
        <f>(monthly!V222-monthly!V221)/monthly!V221</f>
        <v>-6.1122025758568246E-3</v>
      </c>
      <c r="X222" s="6">
        <f>(monthly!W222-monthly!W221)/monthly!W221</f>
        <v>9.416195856875296E-4</v>
      </c>
      <c r="Y222" s="6">
        <f>(monthly!X222-monthly!X221)/monthly!X221</f>
        <v>5.7538389106186784E-3</v>
      </c>
      <c r="Z222" s="6">
        <f>(monthly!Y222-monthly!Y221)/monthly!Y221</f>
        <v>2.705933492718984E-2</v>
      </c>
      <c r="AA222">
        <v>1</v>
      </c>
    </row>
    <row r="223" spans="1:27" x14ac:dyDescent="0.6">
      <c r="A223" s="3">
        <v>41426</v>
      </c>
      <c r="B223" s="1">
        <f t="shared" si="6"/>
        <v>2013</v>
      </c>
      <c r="C223" s="1">
        <v>2</v>
      </c>
      <c r="D223" s="1">
        <f t="shared" si="7"/>
        <v>6</v>
      </c>
      <c r="E223" s="6">
        <f>(monthly!E223-monthly!E222)/monthly!E222</f>
        <v>1.4847389468872063E-2</v>
      </c>
      <c r="F223" s="6">
        <f>(monthly!F223-monthly!F222)/monthly!F222</f>
        <v>-1.6381167328959598E-2</v>
      </c>
      <c r="G223" s="6">
        <f>(monthly!G223-monthly!G222)/monthly!G222</f>
        <v>5.416231769584336E-3</v>
      </c>
      <c r="H223" s="6">
        <f>(monthly!H223-monthly!H222)/monthly!H222</f>
        <v>0</v>
      </c>
      <c r="I223" s="6">
        <f>(monthly!I223-monthly!I222)/monthly!I222</f>
        <v>-0.14092702169625246</v>
      </c>
      <c r="J223" s="6">
        <f>(archive!B224-archive!B223)/archive!B223</f>
        <v>-5.1546391752574393E-4</v>
      </c>
      <c r="K223" s="6">
        <f>(monthly!J223-monthly!J222)/monthly!J222</f>
        <v>-3.4278739086735122E-2</v>
      </c>
      <c r="L223" s="6">
        <f>(monthly!K223-monthly!K222)/monthly!K222</f>
        <v>-2.3310023310023644E-3</v>
      </c>
      <c r="M223" s="6">
        <f>(monthly!L223-monthly!L222)/monthly!L222</f>
        <v>2.3370721095916703E-3</v>
      </c>
      <c r="N223" s="6">
        <f>(monthly!M223-monthly!M222)/monthly!M222</f>
        <v>-7.4143690960757125E-2</v>
      </c>
      <c r="O223" s="6">
        <f>(monthly!N223-monthly!N222)/monthly!N222</f>
        <v>-4.7337278106509544E-3</v>
      </c>
      <c r="P223" s="6">
        <f>(monthly!O223-monthly!O222)/monthly!O222</f>
        <v>0</v>
      </c>
      <c r="Q223" s="6">
        <f>(monthly!P223-monthly!P222)/monthly!P222</f>
        <v>-0.10941704035874439</v>
      </c>
      <c r="R223" s="6">
        <f>(monthly!Q223-monthly!Q222)/monthly!Q222</f>
        <v>5.4929964295531795E-4</v>
      </c>
      <c r="S223" s="6">
        <f>(monthly!R223-monthly!R222)/monthly!R222</f>
        <v>-3.5625222657642117E-3</v>
      </c>
      <c r="T223" s="6">
        <f>(monthly!S223-monthly!S222)/monthly!S222</f>
        <v>3.1284916201117447E-3</v>
      </c>
      <c r="U223" s="6">
        <f>(monthly!T223-monthly!T222)/monthly!T222</f>
        <v>-4.1095645263923807E-3</v>
      </c>
      <c r="V223" s="6">
        <f>(monthly!U223-monthly!U222)/monthly!U222</f>
        <v>5.1377350240489599E-3</v>
      </c>
      <c r="W223" s="6">
        <f>(monthly!V223-monthly!V222)/monthly!V222</f>
        <v>-4.17307269931908E-3</v>
      </c>
      <c r="X223" s="6">
        <f>(monthly!W223-monthly!W222)/monthly!W222</f>
        <v>-2.8222013170273882E-3</v>
      </c>
      <c r="Y223" s="6">
        <f>(monthly!X223-monthly!X222)/monthly!X222</f>
        <v>1.0994846985294547E-3</v>
      </c>
      <c r="Z223" s="6">
        <f>(monthly!Y223-monthly!Y222)/monthly!Y222</f>
        <v>1.3331922547878435E-2</v>
      </c>
      <c r="AA223">
        <v>1</v>
      </c>
    </row>
    <row r="224" spans="1:27" x14ac:dyDescent="0.6">
      <c r="A224" s="3">
        <v>41456</v>
      </c>
      <c r="B224" s="1">
        <f t="shared" si="6"/>
        <v>2013</v>
      </c>
      <c r="C224" s="1">
        <v>3</v>
      </c>
      <c r="D224" s="1">
        <f t="shared" si="7"/>
        <v>7</v>
      </c>
      <c r="E224" s="6">
        <f>(monthly!E224-monthly!E223)/monthly!E223</f>
        <v>-4.0629615529506502E-2</v>
      </c>
      <c r="F224" s="6">
        <f>(monthly!F224-monthly!F223)/monthly!F223</f>
        <v>1.147270390878025E-2</v>
      </c>
      <c r="G224" s="6">
        <f>(monthly!G224-monthly!G223)/monthly!G223</f>
        <v>3.6661896879063185E-3</v>
      </c>
      <c r="H224" s="6">
        <f>(monthly!H224-monthly!H223)/monthly!H223</f>
        <v>-2.6666666666666689E-2</v>
      </c>
      <c r="I224" s="6">
        <f>(monthly!I224-monthly!I223)/monthly!I223</f>
        <v>-1.1594535644587308E-2</v>
      </c>
      <c r="J224" s="6">
        <f>(archive!B225-archive!B224)/archive!B224</f>
        <v>5.1572975760698456E-4</v>
      </c>
      <c r="K224" s="6">
        <f>(monthly!J224-monthly!J223)/monthly!J223</f>
        <v>-1.3370431453528618E-2</v>
      </c>
      <c r="L224" s="6">
        <f>(monthly!K224-monthly!K223)/monthly!K223</f>
        <v>0</v>
      </c>
      <c r="M224" s="6">
        <f>(monthly!L224-monthly!L223)/monthly!L223</f>
        <v>1.774937877174886E-4</v>
      </c>
      <c r="N224" s="6">
        <f>(monthly!M224-monthly!M223)/monthly!M223</f>
        <v>0.10779344465292869</v>
      </c>
      <c r="O224" s="6">
        <f>(monthly!N224-monthly!N223)/monthly!N223</f>
        <v>1.1890606420927468E-2</v>
      </c>
      <c r="P224" s="6">
        <f>(monthly!O224-monthly!O223)/monthly!O223</f>
        <v>0</v>
      </c>
      <c r="Q224" s="6">
        <f>(monthly!P224-monthly!P223)/monthly!P223</f>
        <v>-5.7401812688821753E-2</v>
      </c>
      <c r="R224" s="6">
        <f>(monthly!Q224-monthly!Q223)/monthly!Q223</f>
        <v>6.4507274224540057E-3</v>
      </c>
      <c r="S224" s="6">
        <f>(monthly!R224-monthly!R223)/monthly!R223</f>
        <v>7.1505184125850146E-3</v>
      </c>
      <c r="T224" s="6">
        <f>(monthly!S224-monthly!S223)/monthly!S223</f>
        <v>6.0147026063710404E-3</v>
      </c>
      <c r="U224" s="6">
        <f>(monthly!T224-monthly!T223)/monthly!T223</f>
        <v>6.953057621838924E-4</v>
      </c>
      <c r="V224" s="6">
        <f>(monthly!U224-monthly!U223)/monthly!U223</f>
        <v>2.1424687330070677E-2</v>
      </c>
      <c r="W224" s="6">
        <f>(monthly!V224-monthly!V223)/monthly!V223</f>
        <v>3.1318923687692866E-2</v>
      </c>
      <c r="X224" s="6">
        <f>(monthly!W224-monthly!W223)/monthly!W223</f>
        <v>4.339622641509442E-2</v>
      </c>
      <c r="Y224" s="6">
        <f>(monthly!X224-monthly!X223)/monthly!X223</f>
        <v>9.4705103019782702E-3</v>
      </c>
      <c r="Z224" s="6">
        <f>(monthly!Y224-monthly!Y223)/monthly!Y223</f>
        <v>9.2930980474052474E-2</v>
      </c>
      <c r="AA224">
        <v>1</v>
      </c>
    </row>
    <row r="225" spans="1:27" x14ac:dyDescent="0.6">
      <c r="A225" s="3">
        <v>41487</v>
      </c>
      <c r="B225" s="1">
        <f t="shared" si="6"/>
        <v>2013</v>
      </c>
      <c r="C225" s="1">
        <v>3</v>
      </c>
      <c r="D225" s="1">
        <f t="shared" si="7"/>
        <v>8</v>
      </c>
      <c r="E225" s="6">
        <f>(monthly!E225-monthly!E224)/monthly!E224</f>
        <v>7.568784943041933E-3</v>
      </c>
      <c r="F225" s="6">
        <f>(monthly!F225-monthly!F224)/monthly!F224</f>
        <v>-1.5795816822149891E-2</v>
      </c>
      <c r="G225" s="6">
        <f>(monthly!G225-monthly!G224)/monthly!G224</f>
        <v>5.4139682243861866E-3</v>
      </c>
      <c r="H225" s="6">
        <f>(monthly!H225-monthly!H224)/monthly!H224</f>
        <v>-1.3698630136986254E-2</v>
      </c>
      <c r="I225" s="6">
        <f>(monthly!I225-monthly!I224)/monthly!I224</f>
        <v>-0.1045296167247385</v>
      </c>
      <c r="J225" s="6">
        <f>(archive!B226-archive!B225)/archive!B225</f>
        <v>3.09278350515461E-3</v>
      </c>
      <c r="K225" s="6">
        <f>(monthly!J225-monthly!J224)/monthly!J224</f>
        <v>4.0484033169082154E-2</v>
      </c>
      <c r="L225" s="6">
        <f>(monthly!K225-monthly!K224)/monthly!K224</f>
        <v>0</v>
      </c>
      <c r="M225" s="6">
        <f>(monthly!L225-monthly!L224)/monthly!L224</f>
        <v>3.6218439945147726E-3</v>
      </c>
      <c r="N225" s="6">
        <f>(monthly!M225-monthly!M224)/monthly!M224</f>
        <v>7.7550078621727692E-2</v>
      </c>
      <c r="O225" s="6">
        <f>(monthly!N225-monthly!N224)/monthly!N224</f>
        <v>-3.5252643948296122E-2</v>
      </c>
      <c r="P225" s="6">
        <f>(monthly!O225-monthly!O224)/monthly!O224</f>
        <v>0</v>
      </c>
      <c r="Q225" s="6">
        <f>(monthly!P225-monthly!P224)/monthly!P224</f>
        <v>6.997863247863248E-2</v>
      </c>
      <c r="R225" s="6">
        <f>(monthly!Q225-monthly!Q224)/monthly!Q224</f>
        <v>-1.5000681849174885E-3</v>
      </c>
      <c r="S225" s="6">
        <f>(monthly!R225-monthly!R224)/monthly!R224</f>
        <v>2.8399006034788175E-3</v>
      </c>
      <c r="T225" s="6">
        <f>(monthly!S225-monthly!S224)/monthly!S224</f>
        <v>-4.2072630646589398E-3</v>
      </c>
      <c r="U225" s="6">
        <f>(monthly!T225-monthly!T224)/monthly!T224</f>
        <v>4.3464888179882916E-3</v>
      </c>
      <c r="V225" s="6">
        <f>(monthly!U225-monthly!U224)/monthly!U224</f>
        <v>-2.182708688245312E-2</v>
      </c>
      <c r="W225" s="6">
        <f>(monthly!V225-monthly!V224)/monthly!V224</f>
        <v>-1.0051325919589368E-2</v>
      </c>
      <c r="X225" s="6">
        <f>(monthly!W225-monthly!W224)/monthly!W224</f>
        <v>-0.12839059674502712</v>
      </c>
      <c r="Y225" s="6">
        <f>(monthly!X225-monthly!X224)/monthly!X224</f>
        <v>-9.8936962342168172E-2</v>
      </c>
      <c r="Z225" s="6">
        <f>(monthly!Y225-monthly!Y224)/monthly!Y224</f>
        <v>1.8152288143689611E-2</v>
      </c>
      <c r="AA225">
        <v>1</v>
      </c>
    </row>
    <row r="226" spans="1:27" x14ac:dyDescent="0.6">
      <c r="A226" s="3">
        <v>41518</v>
      </c>
      <c r="B226" s="1">
        <f t="shared" si="6"/>
        <v>2013</v>
      </c>
      <c r="C226" s="1">
        <v>3</v>
      </c>
      <c r="D226" s="1">
        <f t="shared" si="7"/>
        <v>9</v>
      </c>
      <c r="E226" s="6">
        <f>(monthly!E226-monthly!E225)/monthly!E225</f>
        <v>2.4422532074678018E-2</v>
      </c>
      <c r="F226" s="6">
        <f>(monthly!F226-monthly!F225)/monthly!F225</f>
        <v>-3.9557142654215605E-3</v>
      </c>
      <c r="G226" s="6">
        <f>(monthly!G226-monthly!G225)/monthly!G225</f>
        <v>5.5979832431229731E-3</v>
      </c>
      <c r="H226" s="6">
        <f>(monthly!H226-monthly!H225)/monthly!H225</f>
        <v>0</v>
      </c>
      <c r="I226" s="6">
        <f>(monthly!I226-monthly!I225)/monthly!I225</f>
        <v>-3.5019455252918073E-2</v>
      </c>
      <c r="J226" s="6">
        <f>(archive!B227-archive!B226)/archive!B226</f>
        <v>-1.5416238437820295E-3</v>
      </c>
      <c r="K226" s="6">
        <f>(monthly!J226-monthly!J225)/monthly!J225</f>
        <v>-3.7545245964098004E-3</v>
      </c>
      <c r="L226" s="6">
        <f>(monthly!K226-monthly!K225)/monthly!K225</f>
        <v>-2.3364485981307087E-3</v>
      </c>
      <c r="M226" s="6">
        <f>(monthly!L226-monthly!L225)/monthly!L225</f>
        <v>4.9108255170030599E-3</v>
      </c>
      <c r="N226" s="6">
        <f>(monthly!M226-monthly!M225)/monthly!M225</f>
        <v>-2.0935286668023842E-2</v>
      </c>
      <c r="O226" s="6">
        <f>(monthly!N226-monthly!N225)/monthly!N225</f>
        <v>-5.6029232643118085E-2</v>
      </c>
      <c r="P226" s="6">
        <f>(monthly!O226-monthly!O225)/monthly!O225</f>
        <v>0</v>
      </c>
      <c r="Q226" s="6">
        <f>(monthly!P226-monthly!P225)/monthly!P225</f>
        <v>-6.4902646030953566E-3</v>
      </c>
      <c r="R226" s="6">
        <f>(monthly!Q226-monthly!Q225)/monthly!Q225</f>
        <v>-7.1018847309477738E-3</v>
      </c>
      <c r="S226" s="6">
        <f>(monthly!R226-monthly!R225)/monthly!R225</f>
        <v>-3.0088495575221291E-2</v>
      </c>
      <c r="T226" s="6">
        <f>(monthly!S226-monthly!S225)/monthly!S225</f>
        <v>7.5605959528575366E-3</v>
      </c>
      <c r="U226" s="6">
        <f>(monthly!T226-monthly!T225)/monthly!T225</f>
        <v>-2.3285375409403338E-2</v>
      </c>
      <c r="V226" s="6">
        <f>(monthly!U226-monthly!U225)/monthly!U225</f>
        <v>2.5035376074887313E-3</v>
      </c>
      <c r="W226" s="6">
        <f>(monthly!V226-monthly!V225)/monthly!V225</f>
        <v>-9.2892633398142088E-3</v>
      </c>
      <c r="X226" s="6">
        <f>(monthly!W226-monthly!W225)/monthly!W225</f>
        <v>0.15663900414937756</v>
      </c>
      <c r="Y226" s="6">
        <f>(monthly!X226-monthly!X225)/monthly!X225</f>
        <v>0.13472758291658818</v>
      </c>
      <c r="Z226" s="6">
        <f>(monthly!Y226-monthly!Y225)/monthly!Y225</f>
        <v>-2.6273810640892086E-3</v>
      </c>
      <c r="AA226">
        <v>0</v>
      </c>
    </row>
    <row r="227" spans="1:27" x14ac:dyDescent="0.6">
      <c r="A227" s="3">
        <v>41548</v>
      </c>
      <c r="B227" s="1">
        <f t="shared" si="6"/>
        <v>2013</v>
      </c>
      <c r="C227" s="1">
        <v>4</v>
      </c>
      <c r="D227" s="1">
        <f t="shared" si="7"/>
        <v>10</v>
      </c>
      <c r="E227" s="6">
        <f>(monthly!E227-monthly!E226)/monthly!E226</f>
        <v>-9.7180790892219503E-3</v>
      </c>
      <c r="F227" s="6">
        <f>(monthly!F227-monthly!F226)/monthly!F226</f>
        <v>-1.5931311063452483E-2</v>
      </c>
      <c r="G227" s="6">
        <f>(monthly!G227-monthly!G226)/monthly!G226</f>
        <v>1.1447004608294998E-2</v>
      </c>
      <c r="H227" s="6">
        <f>(monthly!H227-monthly!H226)/monthly!H226</f>
        <v>0</v>
      </c>
      <c r="I227" s="6">
        <f>(monthly!I227-monthly!I226)/monthly!I226</f>
        <v>8.8709677419354788E-2</v>
      </c>
      <c r="J227" s="6">
        <f>(archive!B228-archive!B227)/archive!B227</f>
        <v>-3.0880082346887426E-3</v>
      </c>
      <c r="K227" s="6">
        <f>(monthly!J227-monthly!J226)/monthly!J226</f>
        <v>6.1113350008729092E-3</v>
      </c>
      <c r="L227" s="6">
        <f>(monthly!K227-monthly!K226)/monthly!K226</f>
        <v>2.3419203747071268E-3</v>
      </c>
      <c r="M227" s="6">
        <f>(monthly!L227-monthly!L226)/monthly!L226</f>
        <v>-2.7513396784771362E-3</v>
      </c>
      <c r="N227" s="6">
        <f>(monthly!M227-monthly!M226)/monthly!M226</f>
        <v>-1.2020556894398982E-2</v>
      </c>
      <c r="O227" s="6">
        <f>(monthly!N227-monthly!N226)/monthly!N226</f>
        <v>-5.5483870967741898E-2</v>
      </c>
      <c r="P227" s="6">
        <f>(monthly!O227-monthly!O226)/monthly!O226</f>
        <v>0</v>
      </c>
      <c r="Q227" s="6">
        <f>(monthly!P227-monthly!P226)/monthly!P226</f>
        <v>-9.2462311557788945E-2</v>
      </c>
      <c r="R227" s="6">
        <f>(monthly!Q227-monthly!Q226)/monthly!Q226</f>
        <v>2.3383768913342738E-3</v>
      </c>
      <c r="S227" s="6">
        <f>(monthly!R227-monthly!R226)/monthly!R226</f>
        <v>-1.0948905109488169E-3</v>
      </c>
      <c r="T227" s="6">
        <f>(monthly!S227-monthly!S226)/monthly!S226</f>
        <v>4.1933348046788287E-3</v>
      </c>
      <c r="U227" s="6">
        <f>(monthly!T227-monthly!T226)/monthly!T226</f>
        <v>-3.2881774262534611E-3</v>
      </c>
      <c r="V227" s="6">
        <f>(monthly!U227-monthly!U226)/monthly!U226</f>
        <v>-4.3431053203031535E-4</v>
      </c>
      <c r="W227" s="6">
        <f>(monthly!V227-monthly!V226)/monthly!V226</f>
        <v>1.1556912341910187E-2</v>
      </c>
      <c r="X227" s="6">
        <f>(monthly!W227-monthly!W226)/monthly!W226</f>
        <v>-0.10852017937219738</v>
      </c>
      <c r="Y227" s="6">
        <f>(monthly!X227-monthly!X226)/monthly!X226</f>
        <v>-9.7758484395685671E-2</v>
      </c>
      <c r="Z227" s="6">
        <f>(monthly!Y227-monthly!Y226)/monthly!Y226</f>
        <v>-5.4097281023614635E-2</v>
      </c>
      <c r="AA227">
        <v>0</v>
      </c>
    </row>
    <row r="228" spans="1:27" x14ac:dyDescent="0.6">
      <c r="A228" s="3">
        <v>41579</v>
      </c>
      <c r="B228" s="1">
        <f t="shared" si="6"/>
        <v>2013</v>
      </c>
      <c r="C228" s="1">
        <v>4</v>
      </c>
      <c r="D228" s="1">
        <f t="shared" si="7"/>
        <v>11</v>
      </c>
      <c r="E228" s="6">
        <f>(monthly!E228-monthly!E227)/monthly!E227</f>
        <v>2.3450235579639739E-2</v>
      </c>
      <c r="F228" s="6">
        <f>(monthly!F228-monthly!F227)/monthly!F227</f>
        <v>1.2238901475877527E-2</v>
      </c>
      <c r="G228" s="6">
        <f>(monthly!G228-monthly!G227)/monthly!G227</f>
        <v>7.9276849337527185E-4</v>
      </c>
      <c r="H228" s="6">
        <f>(monthly!H228-monthly!H227)/monthly!H227</f>
        <v>-4.1666666666666644E-2</v>
      </c>
      <c r="I228" s="6">
        <f>(monthly!I228-monthly!I227)/monthly!I227</f>
        <v>-3.1728395061728754E-2</v>
      </c>
      <c r="J228" s="6">
        <f>(archive!B229-archive!B228)/archive!B228</f>
        <v>-5.1626226122870418E-3</v>
      </c>
      <c r="K228" s="6">
        <f>(monthly!J228-monthly!J227)/monthly!J227</f>
        <v>-1.837658999508316E-2</v>
      </c>
      <c r="L228" s="6">
        <f>(monthly!K228-monthly!K227)/monthly!K227</f>
        <v>2.3364485981308743E-3</v>
      </c>
      <c r="M228" s="6">
        <f>(monthly!L228-monthly!L227)/monthly!L227</f>
        <v>3.3684615754775997E-3</v>
      </c>
      <c r="N228" s="6">
        <f>(monthly!M228-monthly!M227)/monthly!M227</f>
        <v>2.8294524283009766E-2</v>
      </c>
      <c r="O228" s="6">
        <f>(monthly!N228-monthly!N227)/monthly!N227</f>
        <v>2.5956284153005348E-2</v>
      </c>
      <c r="P228" s="6">
        <f>(monthly!O228-monthly!O227)/monthly!O227</f>
        <v>0</v>
      </c>
      <c r="Q228" s="6">
        <f>(monthly!P228-monthly!P227)/monthly!P227</f>
        <v>-7.3643410852713184E-2</v>
      </c>
      <c r="R228" s="6">
        <f>(monthly!Q228-monthly!Q227)/monthly!Q227</f>
        <v>4.5286125977768389E-3</v>
      </c>
      <c r="S228" s="6">
        <f>(monthly!R228-monthly!R227)/monthly!R227</f>
        <v>-1.9364267446108918E-2</v>
      </c>
      <c r="T228" s="6">
        <f>(monthly!S228-monthly!S227)/monthly!S227</f>
        <v>1.8681318681318712E-2</v>
      </c>
      <c r="U228" s="6">
        <f>(monthly!T228-monthly!T227)/monthly!T227</f>
        <v>-2.3651785336766575E-2</v>
      </c>
      <c r="V228" s="6">
        <f>(monthly!U228-monthly!U227)/monthly!U227</f>
        <v>1.727134477514668E-2</v>
      </c>
      <c r="W228" s="6">
        <f>(monthly!V228-monthly!V227)/monthly!V227</f>
        <v>1.1209312351799871E-2</v>
      </c>
      <c r="X228" s="6">
        <f>(monthly!W228-monthly!W227)/monthly!W227</f>
        <v>0.11468812877263587</v>
      </c>
      <c r="Y228" s="6">
        <f>(monthly!X228-monthly!X227)/monthly!X227</f>
        <v>8.2779484286300775E-2</v>
      </c>
      <c r="Z228" s="6">
        <f>(monthly!Y228-monthly!Y227)/monthly!Y227</f>
        <v>-6.6441217425900201E-2</v>
      </c>
      <c r="AA228">
        <v>0</v>
      </c>
    </row>
    <row r="229" spans="1:27" x14ac:dyDescent="0.6">
      <c r="A229" s="3">
        <v>41609</v>
      </c>
      <c r="B229" s="1">
        <f t="shared" si="6"/>
        <v>2013</v>
      </c>
      <c r="C229" s="1">
        <v>4</v>
      </c>
      <c r="D229" s="1">
        <f t="shared" si="7"/>
        <v>12</v>
      </c>
      <c r="E229" s="6">
        <f>(monthly!E229-monthly!E228)/monthly!E228</f>
        <v>-6.0137235236288888E-3</v>
      </c>
      <c r="F229" s="6">
        <f>(monthly!F229-monthly!F228)/monthly!F228</f>
        <v>-6.6465561657509074E-3</v>
      </c>
      <c r="G229" s="6">
        <f>(monthly!G229-monthly!G228)/monthly!G228</f>
        <v>5.9091860983892814E-3</v>
      </c>
      <c r="H229" s="6">
        <f>(monthly!H229-monthly!H228)/monthly!H228</f>
        <v>-2.8985507246376836E-2</v>
      </c>
      <c r="I229" s="6">
        <f>(monthly!I229-monthly!I228)/monthly!I228</f>
        <v>9.8176718092570139E-3</v>
      </c>
      <c r="J229" s="6">
        <f>(archive!B230-archive!B229)/archive!B229</f>
        <v>2.5947067981318111E-3</v>
      </c>
      <c r="K229" s="6">
        <f>(monthly!J229-monthly!J228)/monthly!J228</f>
        <v>2.0400548881611899E-2</v>
      </c>
      <c r="L229" s="6">
        <f>(monthly!K229-monthly!K228)/monthly!K228</f>
        <v>0</v>
      </c>
      <c r="M229" s="6">
        <f>(monthly!L229-monthly!L228)/monthly!L228</f>
        <v>3.2932073601584983E-3</v>
      </c>
      <c r="N229" s="6">
        <f>(monthly!M229-monthly!M228)/monthly!M228</f>
        <v>-3.9122537376045288E-3</v>
      </c>
      <c r="O229" s="6">
        <f>(monthly!N229-monthly!N228)/monthly!N228</f>
        <v>9.8535286284953477E-2</v>
      </c>
      <c r="P229" s="6">
        <f>(monthly!O229-monthly!O228)/monthly!O228</f>
        <v>0</v>
      </c>
      <c r="Q229" s="6">
        <f>(monthly!P229-monthly!P228)/monthly!P228</f>
        <v>-6.6347878063359234E-2</v>
      </c>
      <c r="R229" s="6">
        <f>(monthly!Q229-monthly!Q228)/monthly!Q228</f>
        <v>4.7814207650272444E-3</v>
      </c>
      <c r="S229" s="6">
        <f>(monthly!R229-monthly!R228)/monthly!R228</f>
        <v>6.3338301043219716E-3</v>
      </c>
      <c r="T229" s="6">
        <f>(monthly!S229-monthly!S228)/monthly!S228</f>
        <v>4.0992448759438558E-3</v>
      </c>
      <c r="U229" s="6">
        <f>(monthly!T229-monthly!T228)/monthly!T228</f>
        <v>1.4081988488826897E-3</v>
      </c>
      <c r="V229" s="6">
        <f>(monthly!U229-monthly!U228)/monthly!U228</f>
        <v>-1.7084890549921067E-3</v>
      </c>
      <c r="W229" s="6">
        <f>(monthly!V229-monthly!V228)/monthly!V228</f>
        <v>-1.470901726710718E-2</v>
      </c>
      <c r="X229" s="6">
        <f>(monthly!W229-monthly!W228)/monthly!W228</f>
        <v>5.5956678700360939E-2</v>
      </c>
      <c r="Y229" s="6">
        <f>(monthly!X229-monthly!X228)/monthly!X228</f>
        <v>5.7232869437740384E-2</v>
      </c>
      <c r="Z229" s="6">
        <f>(monthly!Y229-monthly!Y228)/monthly!Y228</f>
        <v>4.0166204986149541E-2</v>
      </c>
      <c r="AA229">
        <v>1</v>
      </c>
    </row>
    <row r="230" spans="1:27" x14ac:dyDescent="0.6">
      <c r="A230" s="3">
        <v>41640</v>
      </c>
      <c r="B230" s="1">
        <f t="shared" si="6"/>
        <v>2014</v>
      </c>
      <c r="C230" s="1">
        <v>1</v>
      </c>
      <c r="D230" s="1">
        <f t="shared" si="7"/>
        <v>1</v>
      </c>
      <c r="E230" s="6">
        <f>(monthly!E230-monthly!E229)/monthly!E229</f>
        <v>-2.7077626391894295E-2</v>
      </c>
      <c r="F230" s="6">
        <f>(monthly!F230-monthly!F229)/monthly!F229</f>
        <v>6.2617232456170261E-3</v>
      </c>
      <c r="G230" s="6">
        <f>(monthly!G230-monthly!G229)/monthly!G229</f>
        <v>6.317999963793796E-3</v>
      </c>
      <c r="H230" s="6">
        <f>(monthly!H230-monthly!H229)/monthly!H229</f>
        <v>-1.4925373134328438E-2</v>
      </c>
      <c r="I230" s="6">
        <f>(monthly!I230-monthly!I229)/monthly!I229</f>
        <v>-0.15909090909090906</v>
      </c>
      <c r="J230" s="6">
        <f>(archive!B231-archive!B230)/archive!B230</f>
        <v>5.175983436853002E-3</v>
      </c>
      <c r="K230" s="6">
        <f>(monthly!J230-monthly!J229)/monthly!J229</f>
        <v>1.0612192697183645E-2</v>
      </c>
      <c r="L230" s="6">
        <f>(monthly!K230-monthly!K229)/monthly!K229</f>
        <v>-2.3310023310023644E-3</v>
      </c>
      <c r="M230" s="6">
        <f>(monthly!L230-monthly!L229)/monthly!L229</f>
        <v>6.7241351837984556E-3</v>
      </c>
      <c r="N230" s="6">
        <f>(monthly!M230-monthly!M229)/monthly!M229</f>
        <v>-5.6494599523070704E-2</v>
      </c>
      <c r="O230" s="6">
        <f>(monthly!N230-monthly!N229)/monthly!N229</f>
        <v>-1.5757575757575724E-2</v>
      </c>
      <c r="P230" s="6">
        <f>(monthly!O230-monthly!O229)/monthly!O229</f>
        <v>0</v>
      </c>
      <c r="Q230" s="6">
        <f>(monthly!P230-monthly!P229)/monthly!P229</f>
        <v>0.56402048655569781</v>
      </c>
      <c r="R230" s="6">
        <f>(monthly!Q230-monthly!Q229)/monthly!Q229</f>
        <v>4.0788579197824221E-3</v>
      </c>
      <c r="S230" s="6">
        <f>(monthly!R230-monthly!R229)/monthly!R229</f>
        <v>2.4805627545353502E-2</v>
      </c>
      <c r="T230" s="6">
        <f>(monthly!S230-monthly!S229)/monthly!S229</f>
        <v>-7.9501504082509118E-3</v>
      </c>
      <c r="U230" s="6">
        <f>(monthly!T230-monthly!T229)/monthly!T229</f>
        <v>2.0642571509285789E-2</v>
      </c>
      <c r="V230" s="6">
        <f>(monthly!U230-monthly!U229)/monthly!U229</f>
        <v>-7.5943951224729253E-3</v>
      </c>
      <c r="W230" s="6">
        <f>(monthly!V230-monthly!V229)/monthly!V229</f>
        <v>-1.5144958892254343E-2</v>
      </c>
      <c r="X230" s="6">
        <f>(monthly!W230-monthly!W229)/monthly!W229</f>
        <v>2.393162393162403E-2</v>
      </c>
      <c r="Y230" s="6">
        <f>(monthly!X230-monthly!X229)/monthly!X229</f>
        <v>3.1410776662950779E-2</v>
      </c>
      <c r="Z230" s="6">
        <f>(monthly!Y230-monthly!Y229)/monthly!Y229</f>
        <v>-3.0830687288743122E-2</v>
      </c>
      <c r="AA230">
        <v>0</v>
      </c>
    </row>
    <row r="231" spans="1:27" x14ac:dyDescent="0.6">
      <c r="A231" s="3">
        <v>41671</v>
      </c>
      <c r="B231" s="1">
        <f t="shared" si="6"/>
        <v>2014</v>
      </c>
      <c r="C231" s="1">
        <v>1</v>
      </c>
      <c r="D231" s="1">
        <f t="shared" si="7"/>
        <v>2</v>
      </c>
      <c r="E231" s="6">
        <f>(monthly!E231-monthly!E230)/monthly!E230</f>
        <v>2.0113567519278754E-2</v>
      </c>
      <c r="F231" s="6">
        <f>(monthly!F231-monthly!F230)/monthly!F230</f>
        <v>-4.35784799390337E-3</v>
      </c>
      <c r="G231" s="6">
        <f>(monthly!G231-monthly!G230)/monthly!G230</f>
        <v>5.9005540764194035E-3</v>
      </c>
      <c r="H231" s="6">
        <f>(monthly!H231-monthly!H230)/monthly!H230</f>
        <v>1.5151515151515233E-2</v>
      </c>
      <c r="I231" s="6">
        <f>(monthly!I231-monthly!I230)/monthly!I230</f>
        <v>-7.2393822393822055E-2</v>
      </c>
      <c r="J231" s="6">
        <f>(archive!B232-archive!B231)/archive!B231</f>
        <v>5.1493305870236872E-3</v>
      </c>
      <c r="K231" s="6">
        <f>(monthly!J231-monthly!J230)/monthly!J230</f>
        <v>-1.9509576107809883E-2</v>
      </c>
      <c r="L231" s="6">
        <f>(monthly!K231-monthly!K230)/monthly!K230</f>
        <v>-4.672897196261583E-3</v>
      </c>
      <c r="M231" s="6">
        <f>(monthly!L231-monthly!L230)/monthly!L230</f>
        <v>5.7216568272106545E-3</v>
      </c>
      <c r="N231" s="6">
        <f>(monthly!M231-monthly!M230)/monthly!M230</f>
        <v>-5.2677940903180558E-2</v>
      </c>
      <c r="O231" s="6">
        <f>(monthly!N231-monthly!N230)/monthly!N230</f>
        <v>4.9261083743841316E-3</v>
      </c>
      <c r="P231" s="6">
        <f>(monthly!O231-monthly!O230)/monthly!O230</f>
        <v>0</v>
      </c>
      <c r="Q231" s="6">
        <f>(monthly!P231-monthly!P230)/monthly!P230</f>
        <v>-0.12975849365534178</v>
      </c>
      <c r="R231" s="6">
        <f>(monthly!Q231-monthly!Q230)/monthly!Q230</f>
        <v>7.1767095463778092E-3</v>
      </c>
      <c r="S231" s="6">
        <f>(monthly!R231-monthly!R230)/monthly!R230</f>
        <v>2.5289017341040567E-3</v>
      </c>
      <c r="T231" s="6">
        <f>(monthly!S231-monthly!S230)/monthly!S230</f>
        <v>9.963179553822846E-3</v>
      </c>
      <c r="U231" s="6">
        <f>(monthly!T231-monthly!T230)/monthly!T230</f>
        <v>-4.614689525899697E-3</v>
      </c>
      <c r="V231" s="6">
        <f>(monthly!U231-monthly!U230)/monthly!U230</f>
        <v>1.3580513041603849E-2</v>
      </c>
      <c r="W231" s="6">
        <f>(monthly!V231-monthly!V230)/monthly!V230</f>
        <v>2.3506151142355013E-2</v>
      </c>
      <c r="X231" s="6">
        <f>(monthly!W231-monthly!W230)/monthly!W230</f>
        <v>-8.9315525876460786E-2</v>
      </c>
      <c r="Y231" s="6">
        <f>(monthly!X231-monthly!X230)/monthly!X230</f>
        <v>-8.9315525876460869E-2</v>
      </c>
      <c r="Z231" s="6">
        <f>(monthly!Y231-monthly!Y230)/monthly!Y230</f>
        <v>6.552525893045856E-2</v>
      </c>
      <c r="AA231">
        <v>1</v>
      </c>
    </row>
    <row r="232" spans="1:27" x14ac:dyDescent="0.6">
      <c r="A232" s="3">
        <v>41699</v>
      </c>
      <c r="B232" s="1">
        <f t="shared" si="6"/>
        <v>2014</v>
      </c>
      <c r="C232" s="1">
        <v>1</v>
      </c>
      <c r="D232" s="1">
        <f t="shared" si="7"/>
        <v>3</v>
      </c>
      <c r="E232" s="6">
        <f>(monthly!E232-monthly!E231)/monthly!E231</f>
        <v>2.5365944005685194E-3</v>
      </c>
      <c r="F232" s="6">
        <f>(monthly!F232-monthly!F231)/monthly!F231</f>
        <v>-7.2944430389407285E-3</v>
      </c>
      <c r="G232" s="6">
        <f>(monthly!G232-monthly!G231)/monthly!G231</f>
        <v>3.2101724014592992E-3</v>
      </c>
      <c r="H232" s="6">
        <f>(monthly!H232-monthly!H231)/monthly!H231</f>
        <v>0</v>
      </c>
      <c r="I232" s="6">
        <f>(monthly!I232-monthly!I231)/monthly!I231</f>
        <v>0.17516475893166797</v>
      </c>
      <c r="J232" s="6">
        <f>(archive!B233-archive!B232)/archive!B232</f>
        <v>5.1229508196721316E-3</v>
      </c>
      <c r="K232" s="6">
        <f>(monthly!J232-monthly!J231)/monthly!J231</f>
        <v>-6.9822625319122839E-2</v>
      </c>
      <c r="L232" s="6">
        <f>(monthly!K232-monthly!K231)/monthly!K231</f>
        <v>-7.0422535211268605E-3</v>
      </c>
      <c r="M232" s="6">
        <f>(monthly!L232-monthly!L231)/monthly!L231</f>
        <v>7.0818743360742814E-3</v>
      </c>
      <c r="N232" s="6">
        <f>(monthly!M232-monthly!M231)/monthly!M231</f>
        <v>-7.8575155859495774E-2</v>
      </c>
      <c r="O232" s="6">
        <f>(monthly!N232-monthly!N231)/monthly!N231</f>
        <v>-1.9607843137254832E-2</v>
      </c>
      <c r="P232" s="6">
        <f>(monthly!O232-monthly!O231)/monthly!O231</f>
        <v>0</v>
      </c>
      <c r="Q232" s="6">
        <f>(monthly!P232-monthly!P231)/monthly!P231</f>
        <v>-2.4459078080903106E-2</v>
      </c>
      <c r="R232" s="6">
        <f>(monthly!Q232-monthly!Q231)/monthly!Q231</f>
        <v>-7.7977951062113251E-3</v>
      </c>
      <c r="S232" s="6">
        <f>(monthly!R232-monthly!R231)/monthly!R231</f>
        <v>-1.5855855855855902E-2</v>
      </c>
      <c r="T232" s="6">
        <f>(monthly!S232-monthly!S231)/monthly!S231</f>
        <v>-3.0023589963542904E-3</v>
      </c>
      <c r="U232" s="6">
        <f>(monthly!T232-monthly!T231)/monthly!T231</f>
        <v>-8.1213896823652352E-3</v>
      </c>
      <c r="V232" s="6">
        <f>(monthly!U232-monthly!U231)/monthly!U231</f>
        <v>-2.6903445342407496E-2</v>
      </c>
      <c r="W232" s="6">
        <f>(monthly!V232-monthly!V231)/monthly!V231</f>
        <v>-2.5327323459970096E-2</v>
      </c>
      <c r="X232" s="6">
        <f>(monthly!W232-monthly!W231)/monthly!W231</f>
        <v>-6.4161319890009103E-2</v>
      </c>
      <c r="Y232" s="6">
        <f>(monthly!X232-monthly!X231)/monthly!X231</f>
        <v>-3.2529232176834143E-2</v>
      </c>
      <c r="Z232" s="6">
        <f>(monthly!Y232-monthly!Y231)/monthly!Y231</f>
        <v>-1.9837333862324956E-4</v>
      </c>
      <c r="AA232">
        <v>0</v>
      </c>
    </row>
    <row r="233" spans="1:27" x14ac:dyDescent="0.6">
      <c r="A233" s="3">
        <v>41730</v>
      </c>
      <c r="B233" s="1">
        <f t="shared" si="6"/>
        <v>2014</v>
      </c>
      <c r="C233" s="1">
        <v>2</v>
      </c>
      <c r="D233" s="1">
        <f t="shared" si="7"/>
        <v>4</v>
      </c>
      <c r="E233" s="6">
        <f>(monthly!E233-monthly!E232)/monthly!E232</f>
        <v>7.2431318764069087E-3</v>
      </c>
      <c r="F233" s="6">
        <f>(monthly!F233-monthly!F232)/monthly!F232</f>
        <v>-2.14638126602824E-4</v>
      </c>
      <c r="G233" s="6">
        <f>(monthly!G233-monthly!G232)/monthly!G232</f>
        <v>4.0021035555436388E-3</v>
      </c>
      <c r="H233" s="6">
        <f>(monthly!H233-monthly!H232)/monthly!H232</f>
        <v>-7.4626865671641784E-2</v>
      </c>
      <c r="I233" s="6">
        <f>(monthly!I233-monthly!I232)/monthly!I232</f>
        <v>0.15716253443526132</v>
      </c>
      <c r="J233" s="6">
        <f>(archive!B234-archive!B233)/archive!B233</f>
        <v>6.6258919469929225E-3</v>
      </c>
      <c r="K233" s="6">
        <f>(monthly!J233-monthly!J232)/monthly!J232</f>
        <v>3.5378435131933599E-3</v>
      </c>
      <c r="L233" s="6">
        <f>(monthly!K233-monthly!K232)/monthly!K232</f>
        <v>-2.3640661938532938E-3</v>
      </c>
      <c r="M233" s="6">
        <f>(monthly!L233-monthly!L232)/monthly!L232</f>
        <v>5.5865921787709499E-3</v>
      </c>
      <c r="N233" s="6">
        <f>(monthly!M233-monthly!M232)/monthly!M232</f>
        <v>2.4568873749201237E-2</v>
      </c>
      <c r="O233" s="6">
        <f>(monthly!N233-monthly!N232)/monthly!N232</f>
        <v>5.1249999999999928E-2</v>
      </c>
      <c r="P233" s="6">
        <f>(monthly!O233-monthly!O232)/monthly!O232</f>
        <v>-1.7457674120542725E-3</v>
      </c>
      <c r="Q233" s="6">
        <f>(monthly!P233-monthly!P232)/monthly!P232</f>
        <v>2.1215043394406944E-2</v>
      </c>
      <c r="R233" s="6">
        <f>(monthly!Q233-monthly!Q232)/monthly!Q232</f>
        <v>-2.0325203252031365E-3</v>
      </c>
      <c r="S233" s="6">
        <f>(monthly!R233-monthly!R232)/monthly!R232</f>
        <v>-8.4218235078725896E-3</v>
      </c>
      <c r="T233" s="6">
        <f>(monthly!S233-monthly!S232)/monthly!S232</f>
        <v>1.7208001720799805E-3</v>
      </c>
      <c r="U233" s="6">
        <f>(monthly!T233-monthly!T232)/monthly!T232</f>
        <v>-6.4023160201087982E-3</v>
      </c>
      <c r="V233" s="6">
        <f>(monthly!U233-monthly!U232)/monthly!U232</f>
        <v>1.9779259097366275E-2</v>
      </c>
      <c r="W233" s="6">
        <f>(monthly!V233-monthly!V232)/monthly!V232</f>
        <v>-7.7075534023341632E-3</v>
      </c>
      <c r="X233" s="6">
        <f>(monthly!W233-monthly!W232)/monthly!W232</f>
        <v>0.18707149853085192</v>
      </c>
      <c r="Y233" s="6">
        <f>(monthly!X233-monthly!X232)/monthly!X232</f>
        <v>0.15468549752161562</v>
      </c>
      <c r="Z233" s="6">
        <f>(monthly!Y233-monthly!Y232)/monthly!Y232</f>
        <v>1.259920634920631E-2</v>
      </c>
      <c r="AA233">
        <v>1</v>
      </c>
    </row>
    <row r="234" spans="1:27" x14ac:dyDescent="0.6">
      <c r="A234" s="3">
        <v>41760</v>
      </c>
      <c r="B234" s="1">
        <f t="shared" si="6"/>
        <v>2014</v>
      </c>
      <c r="C234" s="1">
        <v>2</v>
      </c>
      <c r="D234" s="1">
        <f t="shared" si="7"/>
        <v>5</v>
      </c>
      <c r="E234" s="6">
        <f>(monthly!E234-monthly!E233)/monthly!E233</f>
        <v>-1.2621711496901888E-2</v>
      </c>
      <c r="F234" s="6">
        <f>(monthly!F234-monthly!F233)/monthly!F233</f>
        <v>1.1986182245184471E-3</v>
      </c>
      <c r="G234" s="6">
        <f>(monthly!G234-monthly!G233)/monthly!G233</f>
        <v>5.726207386363636E-3</v>
      </c>
      <c r="H234" s="6">
        <f>(monthly!H234-monthly!H233)/monthly!H233</f>
        <v>1.6129032258064457E-2</v>
      </c>
      <c r="I234" s="6">
        <f>(monthly!I234-monthly!I233)/monthly!I233</f>
        <v>-3.5829067968099204E-2</v>
      </c>
      <c r="J234" s="6">
        <f>(archive!B235-archive!B234)/archive!B234</f>
        <v>-1.5189873417722096E-3</v>
      </c>
      <c r="K234" s="6">
        <f>(monthly!J234-monthly!J233)/monthly!J233</f>
        <v>3.2600653698830272E-2</v>
      </c>
      <c r="L234" s="6">
        <f>(monthly!K234-monthly!K233)/monthly!K233</f>
        <v>-4.7393364928910624E-3</v>
      </c>
      <c r="M234" s="6">
        <f>(monthly!L234-monthly!L233)/monthly!L233</f>
        <v>4.8640248640248922E-3</v>
      </c>
      <c r="N234" s="6">
        <f>(monthly!M234-monthly!M233)/monthly!M233</f>
        <v>-0.12236721802011176</v>
      </c>
      <c r="O234" s="6">
        <f>(monthly!N234-monthly!N233)/monthly!N233</f>
        <v>-2.6159334126040296E-2</v>
      </c>
      <c r="P234" s="6">
        <f>(monthly!O234-monthly!O233)/monthly!O233</f>
        <v>-4.7421101569763927E-3</v>
      </c>
      <c r="Q234" s="6">
        <f>(monthly!P234-monthly!P233)/monthly!P233</f>
        <v>6.043437204910293E-2</v>
      </c>
      <c r="R234" s="6">
        <f>(monthly!Q234-monthly!Q233)/monthly!Q233</f>
        <v>3.1228784792938185E-3</v>
      </c>
      <c r="S234" s="6">
        <f>(monthly!R234-monthly!R233)/monthly!R233</f>
        <v>1.3293943870014882E-2</v>
      </c>
      <c r="T234" s="6">
        <f>(monthly!S234-monthly!S233)/monthly!S233</f>
        <v>-2.7914966716771003E-3</v>
      </c>
      <c r="U234" s="6">
        <f>(monthly!T234-monthly!T233)/monthly!T233</f>
        <v>1.013940127269366E-2</v>
      </c>
      <c r="V234" s="6">
        <f>(monthly!U234-monthly!U233)/monthly!U233</f>
        <v>-8.0368624089155599E-3</v>
      </c>
      <c r="W234" s="6">
        <f>(monthly!V234-monthly!V233)/monthly!V233</f>
        <v>-1.5312916111850972E-2</v>
      </c>
      <c r="X234" s="6">
        <f>(monthly!W234-monthly!W233)/monthly!W233</f>
        <v>-6.8481848184818492E-2</v>
      </c>
      <c r="Y234" s="6">
        <f>(monthly!X234-monthly!X233)/monthly!X233</f>
        <v>-4.3043335954148727E-2</v>
      </c>
      <c r="Z234" s="6">
        <f>(monthly!Y234-monthly!Y233)/monthly!Y233</f>
        <v>1.0776917801510106E-3</v>
      </c>
      <c r="AA234">
        <v>1</v>
      </c>
    </row>
    <row r="235" spans="1:27" x14ac:dyDescent="0.6">
      <c r="A235" s="3">
        <v>41791</v>
      </c>
      <c r="B235" s="1">
        <f t="shared" si="6"/>
        <v>2014</v>
      </c>
      <c r="C235" s="1">
        <v>2</v>
      </c>
      <c r="D235" s="1">
        <f t="shared" si="7"/>
        <v>6</v>
      </c>
      <c r="E235" s="6">
        <f>(monthly!E235-monthly!E234)/monthly!E234</f>
        <v>7.8907251673346595E-3</v>
      </c>
      <c r="F235" s="6">
        <f>(monthly!F235-monthly!F234)/monthly!F234</f>
        <v>6.1706153235874988E-3</v>
      </c>
      <c r="G235" s="6">
        <f>(monthly!G235-monthly!G234)/monthly!G234</f>
        <v>4.8726662841506582E-3</v>
      </c>
      <c r="H235" s="6">
        <f>(monthly!H235-monthly!H234)/monthly!H234</f>
        <v>-3.1746031746031772E-2</v>
      </c>
      <c r="I235" s="6">
        <f>(monthly!I235-monthly!I234)/monthly!I234</f>
        <v>9.8395061728395683E-2</v>
      </c>
      <c r="J235" s="6">
        <f>(archive!B236-archive!B235)/archive!B235</f>
        <v>0</v>
      </c>
      <c r="K235" s="6">
        <f>(monthly!J235-monthly!J234)/monthly!J234</f>
        <v>-1.0155401746034267E-2</v>
      </c>
      <c r="L235" s="6">
        <f>(monthly!K235-monthly!K234)/monthly!K234</f>
        <v>0</v>
      </c>
      <c r="M235" s="6">
        <f>(monthly!L235-monthly!L234)/monthly!L234</f>
        <v>4.670367907458642E-3</v>
      </c>
      <c r="N235" s="6">
        <f>(monthly!M235-monthly!M234)/monthly!M234</f>
        <v>-7.6646967458423865E-2</v>
      </c>
      <c r="O235" s="6">
        <f>(monthly!N235-monthly!N234)/monthly!N234</f>
        <v>7.3260073260072557E-3</v>
      </c>
      <c r="P235" s="6">
        <f>(monthly!O235-monthly!O234)/monthly!O234</f>
        <v>-7.0524748090780641E-4</v>
      </c>
      <c r="Q235" s="6">
        <f>(monthly!P235-monthly!P234)/monthly!P234</f>
        <v>-5.4764024933214604E-2</v>
      </c>
      <c r="R235" s="6">
        <f>(monthly!Q235-monthly!Q234)/monthly!Q234</f>
        <v>3.6545749864646758E-3</v>
      </c>
      <c r="S235" s="6">
        <f>(monthly!R235-monthly!R234)/monthly!R234</f>
        <v>1.8221574344022286E-3</v>
      </c>
      <c r="T235" s="6">
        <f>(monthly!S235-monthly!S234)/monthly!S234</f>
        <v>4.9526270456503874E-3</v>
      </c>
      <c r="U235" s="6">
        <f>(monthly!T235-monthly!T234)/monthly!T234</f>
        <v>-1.9603426206359132E-3</v>
      </c>
      <c r="V235" s="6">
        <f>(monthly!U235-monthly!U234)/monthly!U234</f>
        <v>9.2902668251054737E-3</v>
      </c>
      <c r="W235" s="6">
        <f>(monthly!V235-monthly!V234)/monthly!V234</f>
        <v>1.7354068064007282E-2</v>
      </c>
      <c r="X235" s="6">
        <f>(monthly!W235-monthly!W234)/monthly!W234</f>
        <v>-3.4543844109831606E-2</v>
      </c>
      <c r="Y235" s="6">
        <f>(monthly!X235-monthly!X234)/monthly!X234</f>
        <v>-4.1090477572327512E-2</v>
      </c>
      <c r="Z235" s="6">
        <f>(monthly!Y235-monthly!Y234)/monthly!Y234</f>
        <v>3.5329810138970436E-2</v>
      </c>
      <c r="AA235">
        <v>1</v>
      </c>
    </row>
    <row r="236" spans="1:27" x14ac:dyDescent="0.6">
      <c r="A236" s="3">
        <v>41821</v>
      </c>
      <c r="B236" s="1">
        <f t="shared" si="6"/>
        <v>2014</v>
      </c>
      <c r="C236" s="1">
        <v>3</v>
      </c>
      <c r="D236" s="1">
        <f t="shared" si="7"/>
        <v>7</v>
      </c>
      <c r="E236" s="6">
        <f>(monthly!E236-monthly!E235)/monthly!E235</f>
        <v>0.1204432130744251</v>
      </c>
      <c r="F236" s="6">
        <f>(monthly!F236-monthly!F235)/monthly!F235</f>
        <v>1.3095619632031478E-3</v>
      </c>
      <c r="G236" s="6">
        <f>(monthly!G236-monthly!G235)/monthly!G235</f>
        <v>4.8051160870366321E-3</v>
      </c>
      <c r="H236" s="6">
        <f>(monthly!H236-monthly!H235)/monthly!H235</f>
        <v>1.6393442622950907E-2</v>
      </c>
      <c r="I236" s="6">
        <f>(monthly!I236-monthly!I235)/monthly!I235</f>
        <v>-4.9117680116893964E-2</v>
      </c>
      <c r="J236" s="6">
        <f>(archive!B237-archive!B236)/archive!B236</f>
        <v>1.014198782961547E-3</v>
      </c>
      <c r="K236" s="6">
        <f>(monthly!J236-monthly!J235)/monthly!J235</f>
        <v>4.284290532542203E-2</v>
      </c>
      <c r="L236" s="6">
        <f>(monthly!K236-monthly!K235)/monthly!K235</f>
        <v>0</v>
      </c>
      <c r="M236" s="6">
        <f>(monthly!L236-monthly!L235)/monthly!L235</f>
        <v>3.4018317555607426E-3</v>
      </c>
      <c r="N236" s="6">
        <f>(monthly!M236-monthly!M235)/monthly!M235</f>
        <v>3.6708682942492792E-2</v>
      </c>
      <c r="O236" s="6">
        <f>(monthly!N236-monthly!N235)/monthly!N235</f>
        <v>-8.4848484848485187E-3</v>
      </c>
      <c r="P236" s="6">
        <f>(monthly!O236-monthly!O235)/monthly!O235</f>
        <v>3.6180929249278281E-7</v>
      </c>
      <c r="Q236" s="6">
        <f>(monthly!P236-monthly!P235)/monthly!P235</f>
        <v>0.34620819594912861</v>
      </c>
      <c r="R236" s="6">
        <f>(monthly!Q236-monthly!Q235)/monthly!Q235</f>
        <v>3.641267700606824E-3</v>
      </c>
      <c r="S236" s="6">
        <f>(monthly!R236-monthly!R235)/monthly!R235</f>
        <v>7.2753728628593252E-3</v>
      </c>
      <c r="T236" s="6">
        <f>(monthly!S236-monthly!S235)/monthly!S235</f>
        <v>1.2856224555387865E-3</v>
      </c>
      <c r="U236" s="6">
        <f>(monthly!T236-monthly!T235)/monthly!T235</f>
        <v>3.756270512088601E-3</v>
      </c>
      <c r="V236" s="6">
        <f>(monthly!U236-monthly!U235)/monthly!U235</f>
        <v>4.0672160976131374E-3</v>
      </c>
      <c r="W236" s="6">
        <f>(monthly!V236-monthly!V235)/monthly!V235</f>
        <v>2.3039432875498429E-2</v>
      </c>
      <c r="X236" s="6">
        <f>(monthly!W236-monthly!W235)/monthly!W235</f>
        <v>-1.7431192660550411E-2</v>
      </c>
      <c r="Y236" s="6">
        <f>(monthly!X236-monthly!X235)/monthly!X235</f>
        <v>-3.2111865647692785E-2</v>
      </c>
      <c r="Z236" s="6">
        <f>(monthly!Y236-monthly!Y235)/monthly!Y235</f>
        <v>-2.0795916438226703E-2</v>
      </c>
      <c r="AA236">
        <v>0</v>
      </c>
    </row>
    <row r="237" spans="1:27" x14ac:dyDescent="0.6">
      <c r="A237" s="3">
        <v>41852</v>
      </c>
      <c r="B237" s="1">
        <f t="shared" si="6"/>
        <v>2014</v>
      </c>
      <c r="C237" s="1">
        <v>3</v>
      </c>
      <c r="D237" s="1">
        <f t="shared" si="7"/>
        <v>8</v>
      </c>
      <c r="E237" s="6">
        <f>(monthly!E237-monthly!E236)/monthly!E236</f>
        <v>-0.11434216290150993</v>
      </c>
      <c r="F237" s="6">
        <f>(monthly!F237-monthly!F236)/monthly!F236</f>
        <v>1.6339171620020951E-2</v>
      </c>
      <c r="G237" s="6">
        <f>(monthly!G237-monthly!G236)/monthly!G236</f>
        <v>2.1069380332914014E-3</v>
      </c>
      <c r="H237" s="6">
        <f>(monthly!H237-monthly!H236)/monthly!H236</f>
        <v>-1.6129032258064602E-2</v>
      </c>
      <c r="I237" s="6">
        <f>(monthly!I237-monthly!I236)/monthly!I236</f>
        <v>-3.1914893617021246E-2</v>
      </c>
      <c r="J237" s="6">
        <f>(archive!B238-archive!B237)/archive!B237</f>
        <v>0</v>
      </c>
      <c r="K237" s="6">
        <f>(monthly!J237-monthly!J236)/monthly!J236</f>
        <v>-1.5680721114984073E-2</v>
      </c>
      <c r="L237" s="6">
        <f>(monthly!K237-monthly!K236)/monthly!K236</f>
        <v>0</v>
      </c>
      <c r="M237" s="6">
        <f>(monthly!L237-monthly!L236)/monthly!L236</f>
        <v>4.2954008529438835E-3</v>
      </c>
      <c r="N237" s="6">
        <f>(monthly!M237-monthly!M236)/monthly!M236</f>
        <v>-2.200283907601043E-2</v>
      </c>
      <c r="O237" s="6">
        <f>(monthly!N237-monthly!N236)/monthly!N236</f>
        <v>8.5574572127139707E-3</v>
      </c>
      <c r="P237" s="6">
        <f>(monthly!O237-monthly!O236)/monthly!O236</f>
        <v>0</v>
      </c>
      <c r="Q237" s="6">
        <f>(monthly!P237-monthly!P236)/monthly!P236</f>
        <v>-8.6074177746676001E-2</v>
      </c>
      <c r="R237" s="6">
        <f>(monthly!Q237-monthly!Q236)/monthly!Q236</f>
        <v>3.8968019349636123E-3</v>
      </c>
      <c r="S237" s="6">
        <f>(monthly!R237-monthly!R236)/monthly!R236</f>
        <v>7.2228241242325488E-3</v>
      </c>
      <c r="T237" s="6">
        <f>(monthly!S237-monthly!S236)/monthly!S236</f>
        <v>1.9259576289322366E-3</v>
      </c>
      <c r="U237" s="6">
        <f>(monthly!T237-monthly!T236)/monthly!T236</f>
        <v>3.3131116493826914E-3</v>
      </c>
      <c r="V237" s="6">
        <f>(monthly!U237-monthly!U236)/monthly!U236</f>
        <v>-1.5989766549408984E-3</v>
      </c>
      <c r="W237" s="6">
        <f>(monthly!V237-monthly!V236)/monthly!V236</f>
        <v>-1.1043741879601516E-2</v>
      </c>
      <c r="X237" s="6">
        <f>(monthly!W237-monthly!W236)/monthly!W236</f>
        <v>3.267973856209147E-2</v>
      </c>
      <c r="Y237" s="6">
        <f>(monthly!X237-monthly!X236)/monthly!X236</f>
        <v>3.5592284977919594E-2</v>
      </c>
      <c r="Z237" s="6">
        <f>(monthly!Y237-monthly!Y236)/monthly!Y236</f>
        <v>-6.8056762235737006E-2</v>
      </c>
      <c r="AA237">
        <v>0</v>
      </c>
    </row>
    <row r="238" spans="1:27" x14ac:dyDescent="0.6">
      <c r="A238" s="3">
        <v>41883</v>
      </c>
      <c r="B238" s="1">
        <f t="shared" si="6"/>
        <v>2014</v>
      </c>
      <c r="C238" s="1">
        <v>3</v>
      </c>
      <c r="D238" s="1">
        <f t="shared" si="7"/>
        <v>9</v>
      </c>
      <c r="E238" s="6">
        <f>(monthly!E238-monthly!E237)/monthly!E237</f>
        <v>-4.9077005071223234E-3</v>
      </c>
      <c r="F238" s="6">
        <f>(monthly!F238-monthly!F237)/monthly!F237</f>
        <v>3.1701901904055613E-2</v>
      </c>
      <c r="G238" s="6">
        <f>(monthly!G238-monthly!G237)/monthly!G237</f>
        <v>3.5943293347874133E-3</v>
      </c>
      <c r="H238" s="6">
        <f>(monthly!H238-monthly!H237)/monthly!H237</f>
        <v>-3.2786885245901523E-2</v>
      </c>
      <c r="I238" s="6">
        <f>(monthly!I238-monthly!I237)/monthly!I237</f>
        <v>3.0525030525032711E-3</v>
      </c>
      <c r="J238" s="6">
        <f>(archive!B239-archive!B238)/archive!B238</f>
        <v>-3.0395136778115211E-3</v>
      </c>
      <c r="K238" s="6">
        <f>(monthly!J238-monthly!J237)/monthly!J237</f>
        <v>-1.8512510595838551E-2</v>
      </c>
      <c r="L238" s="6">
        <f>(monthly!K238-monthly!K237)/monthly!K237</f>
        <v>0</v>
      </c>
      <c r="M238" s="6">
        <f>(monthly!L238-monthly!L237)/monthly!L237</f>
        <v>3.3452479149481615E-3</v>
      </c>
      <c r="N238" s="6">
        <f>(monthly!M238-monthly!M237)/monthly!M237</f>
        <v>-0.10218650848392814</v>
      </c>
      <c r="O238" s="6">
        <f>(monthly!N238-monthly!N237)/monthly!N237</f>
        <v>2.5454545454545386E-2</v>
      </c>
      <c r="P238" s="6">
        <f>(monthly!O238-monthly!O237)/monthly!O237</f>
        <v>-7.2361832317373209E-7</v>
      </c>
      <c r="Q238" s="6">
        <f>(monthly!P238-monthly!P237)/monthly!P237</f>
        <v>-0.27526799387442574</v>
      </c>
      <c r="R238" s="6">
        <f>(monthly!Q238-monthly!Q237)/monthly!Q237</f>
        <v>8.4326060768305407E-3</v>
      </c>
      <c r="S238" s="6">
        <f>(monthly!R238-monthly!R237)/monthly!R237</f>
        <v>8.6052348512010903E-3</v>
      </c>
      <c r="T238" s="6">
        <f>(monthly!S238-monthly!S237)/monthly!S237</f>
        <v>8.3297736010252144E-3</v>
      </c>
      <c r="U238" s="6">
        <f>(monthly!T238-monthly!T237)/monthly!T237</f>
        <v>1.7118523670347802E-4</v>
      </c>
      <c r="V238" s="6">
        <f>(monthly!U238-monthly!U237)/monthly!U237</f>
        <v>1.6122143924834562E-2</v>
      </c>
      <c r="W238" s="6">
        <f>(monthly!V238-monthly!V237)/monthly!V237</f>
        <v>5.036128749726229E-3</v>
      </c>
      <c r="X238" s="6">
        <f>(monthly!W238-monthly!W237)/monthly!W237</f>
        <v>0.11211573236889694</v>
      </c>
      <c r="Y238" s="6">
        <f>(monthly!X238-monthly!X237)/monthly!X237</f>
        <v>8.4026211293600023E-2</v>
      </c>
      <c r="Z238" s="6">
        <f>(monthly!Y238-monthly!Y237)/monthly!Y237</f>
        <v>-3.4493474207582475E-2</v>
      </c>
      <c r="AA238">
        <v>0</v>
      </c>
    </row>
    <row r="239" spans="1:27" x14ac:dyDescent="0.6">
      <c r="A239" s="3">
        <v>41913</v>
      </c>
      <c r="B239" s="1">
        <f t="shared" si="6"/>
        <v>2014</v>
      </c>
      <c r="C239" s="1">
        <v>4</v>
      </c>
      <c r="D239" s="1">
        <f t="shared" si="7"/>
        <v>10</v>
      </c>
      <c r="E239" s="6">
        <f>(monthly!E239-monthly!E238)/monthly!E238</f>
        <v>-1.5357679752816419E-2</v>
      </c>
      <c r="F239" s="6">
        <f>(monthly!F239-monthly!F238)/monthly!F238</f>
        <v>1.4342888999029503E-2</v>
      </c>
      <c r="G239" s="6">
        <f>(monthly!G239-monthly!G238)/monthly!G238</f>
        <v>6.4153272425392935E-3</v>
      </c>
      <c r="H239" s="6">
        <f>(monthly!H239-monthly!H238)/monthly!H238</f>
        <v>-3.389830508474579E-2</v>
      </c>
      <c r="I239" s="6">
        <f>(monthly!I239-monthly!I238)/monthly!I238</f>
        <v>7.91235544735212E-3</v>
      </c>
      <c r="J239" s="6">
        <f>(archive!B240-archive!B239)/archive!B239</f>
        <v>-1.016260162601626E-2</v>
      </c>
      <c r="K239" s="6">
        <f>(monthly!J239-monthly!J238)/monthly!J238</f>
        <v>-1.9606143055415744E-2</v>
      </c>
      <c r="L239" s="6">
        <f>(monthly!K239-monthly!K238)/monthly!K238</f>
        <v>2.380952380952415E-3</v>
      </c>
      <c r="M239" s="6">
        <f>(monthly!L239-monthly!L238)/monthly!L238</f>
        <v>4.4835198294892013E-3</v>
      </c>
      <c r="N239" s="6">
        <f>(monthly!M239-monthly!M238)/monthly!M238</f>
        <v>-3.8077089446671986E-2</v>
      </c>
      <c r="O239" s="6">
        <f>(monthly!N239-monthly!N238)/monthly!N238</f>
        <v>2.7186761229314557E-2</v>
      </c>
      <c r="P239" s="6">
        <f>(monthly!O239-monthly!O238)/monthly!O238</f>
        <v>-5.3547794662347635E-6</v>
      </c>
      <c r="Q239" s="6">
        <f>(monthly!P239-monthly!P238)/monthly!P238</f>
        <v>-1.3734812466983624E-2</v>
      </c>
      <c r="R239" s="6">
        <f>(monthly!Q239-monthly!Q238)/monthly!Q238</f>
        <v>1.2609503583753687E-2</v>
      </c>
      <c r="S239" s="6">
        <f>(monthly!R239-monthly!R238)/monthly!R238</f>
        <v>9.2428012797725403E-3</v>
      </c>
      <c r="T239" s="6">
        <f>(monthly!S239-monthly!S238)/monthly!S238</f>
        <v>1.4615547553484383E-2</v>
      </c>
      <c r="U239" s="6">
        <f>(monthly!T239-monthly!T238)/monthly!T238</f>
        <v>-3.3247784976002514E-3</v>
      </c>
      <c r="V239" s="6">
        <f>(monthly!U239-monthly!U238)/monthly!U238</f>
        <v>-1.5130818535252681E-2</v>
      </c>
      <c r="W239" s="6">
        <f>(monthly!V239-monthly!V238)/monthly!V238</f>
        <v>1.2200435729847544E-2</v>
      </c>
      <c r="X239" s="6">
        <f>(monthly!W239-monthly!W238)/monthly!W238</f>
        <v>-0.11219512195121957</v>
      </c>
      <c r="Y239" s="6">
        <f>(monthly!X239-monthly!X238)/monthly!X238</f>
        <v>-9.9507774443377037E-2</v>
      </c>
      <c r="Z239" s="6">
        <f>(monthly!Y239-monthly!Y238)/monthly!Y238</f>
        <v>-9.451775560562159E-2</v>
      </c>
      <c r="AA239">
        <v>0</v>
      </c>
    </row>
    <row r="240" spans="1:27" x14ac:dyDescent="0.6">
      <c r="A240" s="3">
        <v>41944</v>
      </c>
      <c r="B240" s="1">
        <f t="shared" si="6"/>
        <v>2014</v>
      </c>
      <c r="C240" s="1">
        <v>4</v>
      </c>
      <c r="D240" s="1">
        <f t="shared" si="7"/>
        <v>11</v>
      </c>
      <c r="E240" s="6">
        <f>(monthly!E240-monthly!E239)/monthly!E239</f>
        <v>-1.9654141504049712E-2</v>
      </c>
      <c r="F240" s="6">
        <f>(monthly!F240-monthly!F239)/monthly!F239</f>
        <v>2.4022128119087282E-2</v>
      </c>
      <c r="G240" s="6">
        <f>(monthly!G240-monthly!G239)/monthly!G239</f>
        <v>3.5154394299288039E-3</v>
      </c>
      <c r="H240" s="6">
        <f>(monthly!H240-monthly!H239)/monthly!H239</f>
        <v>1.7543859649122744E-2</v>
      </c>
      <c r="I240" s="6">
        <f>(monthly!I240-monthly!I239)/monthly!I239</f>
        <v>3.3333333333334075E-2</v>
      </c>
      <c r="J240" s="6">
        <f>(archive!B241-archive!B240)/archive!B240</f>
        <v>-1.0780287474332765E-2</v>
      </c>
      <c r="K240" s="6">
        <f>(monthly!J240-monthly!J239)/monthly!J239</f>
        <v>-3.6554122946276593E-3</v>
      </c>
      <c r="L240" s="6">
        <f>(monthly!K240-monthly!K239)/monthly!K239</f>
        <v>4.7505938242279272E-3</v>
      </c>
      <c r="M240" s="6">
        <f>(monthly!L240-monthly!L239)/monthly!L239</f>
        <v>4.4786638274009628E-3</v>
      </c>
      <c r="N240" s="6">
        <f>(monthly!M240-monthly!M239)/monthly!M239</f>
        <v>-8.4612299465241125E-2</v>
      </c>
      <c r="O240" s="6">
        <f>(monthly!N240-monthly!N239)/monthly!N239</f>
        <v>2.1864211737629358E-2</v>
      </c>
      <c r="P240" s="6">
        <f>(monthly!O240-monthly!O239)/monthly!O239</f>
        <v>-2.9668531587818796E-6</v>
      </c>
      <c r="Q240" s="6">
        <f>(monthly!P240-monthly!P239)/monthly!P239</f>
        <v>-9.3197643277986075E-2</v>
      </c>
      <c r="R240" s="6">
        <f>(monthly!Q240-monthly!Q239)/monthly!Q239</f>
        <v>-2.7526543452616064E-3</v>
      </c>
      <c r="S240" s="6">
        <f>(monthly!R240-monthly!R239)/monthly!R239</f>
        <v>-1.796407185628748E-2</v>
      </c>
      <c r="T240" s="6">
        <f>(monthly!S240-monthly!S239)/monthly!S239</f>
        <v>6.263048016701551E-3</v>
      </c>
      <c r="U240" s="6">
        <f>(monthly!T240-monthly!T239)/monthly!T239</f>
        <v>-1.5253404862200018E-2</v>
      </c>
      <c r="V240" s="6">
        <f>(monthly!U240-monthly!U239)/monthly!U239</f>
        <v>-1.0668942707778568E-3</v>
      </c>
      <c r="W240" s="6">
        <f>(monthly!V240-monthly!V239)/monthly!V239</f>
        <v>-1.8510546706844586E-2</v>
      </c>
      <c r="X240" s="6">
        <f>(monthly!W240-monthly!W239)/monthly!W239</f>
        <v>7.6007326007326015E-2</v>
      </c>
      <c r="Y240" s="6">
        <f>(monthly!X240-monthly!X239)/monthly!X239</f>
        <v>7.657018947341529E-2</v>
      </c>
      <c r="Z240" s="6">
        <f>(monthly!Y240-monthly!Y239)/monthly!Y239</f>
        <v>-0.10201421800947866</v>
      </c>
      <c r="AA240">
        <v>0</v>
      </c>
    </row>
    <row r="241" spans="1:27" x14ac:dyDescent="0.6">
      <c r="A241" s="3">
        <v>41974</v>
      </c>
      <c r="B241" s="1">
        <f t="shared" si="6"/>
        <v>2014</v>
      </c>
      <c r="C241" s="1">
        <v>4</v>
      </c>
      <c r="D241" s="1">
        <f t="shared" si="7"/>
        <v>12</v>
      </c>
      <c r="E241" s="6">
        <f>(monthly!E241-monthly!E240)/monthly!E240</f>
        <v>-2.284764314717825E-2</v>
      </c>
      <c r="F241" s="6">
        <f>(monthly!F241-monthly!F240)/monthly!F240</f>
        <v>1.6282026658059962E-2</v>
      </c>
      <c r="G241" s="6">
        <f>(monthly!G241-monthly!G240)/monthly!G240</f>
        <v>7.2042140779121468E-3</v>
      </c>
      <c r="H241" s="6">
        <f>(monthly!H241-monthly!H240)/monthly!H240</f>
        <v>-3.4482758620689689E-2</v>
      </c>
      <c r="I241" s="6">
        <f>(monthly!I241-monthly!I240)/monthly!I240</f>
        <v>0.33239831697054606</v>
      </c>
      <c r="J241" s="6">
        <f>(archive!B242-archive!B241)/archive!B241</f>
        <v>-1.868188894654901E-2</v>
      </c>
      <c r="K241" s="6">
        <f>(monthly!J241-monthly!J240)/monthly!J240</f>
        <v>-3.9684726911463915E-2</v>
      </c>
      <c r="L241" s="6">
        <f>(monthly!K241-monthly!K240)/monthly!K240</f>
        <v>7.092198581560385E-3</v>
      </c>
      <c r="M241" s="6">
        <f>(monthly!L241-monthly!L240)/monthly!L240</f>
        <v>5.1829498302527893E-3</v>
      </c>
      <c r="N241" s="6">
        <f>(monthly!M241-monthly!M240)/monthly!M240</f>
        <v>-7.7273590279095791E-2</v>
      </c>
      <c r="O241" s="6">
        <f>(monthly!N241-monthly!N240)/monthly!N240</f>
        <v>5.4054054054054022E-2</v>
      </c>
      <c r="P241" s="6">
        <f>(monthly!O241-monthly!O240)/monthly!O240</f>
        <v>-3.979936776895237E-6</v>
      </c>
      <c r="Q241" s="6">
        <f>(monthly!P241-monthly!P240)/monthly!P240</f>
        <v>-9.6278795038393386E-2</v>
      </c>
      <c r="R241" s="6">
        <f>(monthly!Q241-monthly!Q240)/monthly!Q240</f>
        <v>1.1435331230283972E-2</v>
      </c>
      <c r="S241" s="6">
        <f>(monthly!R241-monthly!R240)/monthly!R240</f>
        <v>1.2553802008608372E-2</v>
      </c>
      <c r="T241" s="6">
        <f>(monthly!S241-monthly!S240)/monthly!S240</f>
        <v>1.0788381742738506E-2</v>
      </c>
      <c r="U241" s="6">
        <f>(monthly!T241-monthly!T240)/monthly!T240</f>
        <v>1.1058252997389862E-3</v>
      </c>
      <c r="V241" s="6">
        <f>(monthly!U241-monthly!U240)/monthly!U240</f>
        <v>3.2575029370928245E-2</v>
      </c>
      <c r="W241" s="6">
        <f>(monthly!V241-monthly!V240)/monthly!V240</f>
        <v>3.2236842105263133E-2</v>
      </c>
      <c r="X241" s="6">
        <f>(monthly!W241-monthly!W240)/monthly!W240</f>
        <v>9.4468085106382924E-2</v>
      </c>
      <c r="Y241" s="6">
        <f>(monthly!X241-monthly!X240)/monthly!X240</f>
        <v>4.7350987499600504E-2</v>
      </c>
      <c r="Z241" s="6">
        <f>(monthly!Y241-monthly!Y240)/monthly!Y240</f>
        <v>-0.21770682148040646</v>
      </c>
      <c r="AA241">
        <v>0</v>
      </c>
    </row>
    <row r="242" spans="1:27" x14ac:dyDescent="0.6">
      <c r="A242" s="3">
        <v>42005</v>
      </c>
      <c r="B242" s="1">
        <f t="shared" si="6"/>
        <v>2015</v>
      </c>
      <c r="C242" s="1">
        <v>1</v>
      </c>
      <c r="D242" s="1">
        <f t="shared" si="7"/>
        <v>1</v>
      </c>
      <c r="E242" s="6">
        <f>(monthly!E242-monthly!E241)/monthly!E241</f>
        <v>-1.5073139570647813E-2</v>
      </c>
      <c r="F242" s="6">
        <f>(monthly!F242-monthly!F241)/monthly!F241</f>
        <v>4.2847907674847995E-2</v>
      </c>
      <c r="G242" s="6">
        <f>(monthly!G242-monthly!G241)/monthly!G241</f>
        <v>6.1784838359583566E-3</v>
      </c>
      <c r="H242" s="6">
        <f>(monthly!H242-monthly!H241)/monthly!H241</f>
        <v>1.7857142857142953E-2</v>
      </c>
      <c r="I242" s="6">
        <f>(monthly!I242-monthly!I241)/monthly!I241</f>
        <v>-6.3157894736841622E-2</v>
      </c>
      <c r="J242" s="6">
        <f>(archive!B243-archive!B242)/archive!B242</f>
        <v>-2.1681649920676862E-2</v>
      </c>
      <c r="K242" s="6">
        <f>(monthly!J242-monthly!J241)/monthly!J241</f>
        <v>-9.5543506764518435E-2</v>
      </c>
      <c r="L242" s="6">
        <f>(monthly!K242-monthly!K241)/monthly!K241</f>
        <v>4.6948356807510732E-3</v>
      </c>
      <c r="M242" s="6">
        <f>(monthly!L242-monthly!L241)/monthly!L241</f>
        <v>9.0065072014530495E-4</v>
      </c>
      <c r="N242" s="6">
        <f>(monthly!M242-monthly!M241)/monthly!M241</f>
        <v>5.7411724078383127E-3</v>
      </c>
      <c r="O242" s="6">
        <f>(monthly!N242-monthly!N241)/monthly!N241</f>
        <v>4.807692307692308E-2</v>
      </c>
      <c r="P242" s="6">
        <f>(monthly!O242-monthly!O241)/monthly!O241</f>
        <v>-6.6573752863419848E-6</v>
      </c>
      <c r="Q242" s="6">
        <f>(monthly!P242-monthly!P241)/monthly!P241</f>
        <v>7.8431372549019607E-3</v>
      </c>
      <c r="R242" s="6">
        <f>(monthly!Q242-monthly!Q241)/monthly!Q241</f>
        <v>-9.2267706302795061E-3</v>
      </c>
      <c r="S242" s="6">
        <f>(monthly!R242-monthly!R241)/monthly!R241</f>
        <v>-1.842012043924901E-2</v>
      </c>
      <c r="T242" s="6">
        <f>(monthly!S242-monthly!S241)/monthly!S241</f>
        <v>-3.8998357963874741E-3</v>
      </c>
      <c r="U242" s="6">
        <f>(monthly!T242-monthly!T241)/monthly!T241</f>
        <v>-9.2789646878306421E-3</v>
      </c>
      <c r="V242" s="6">
        <f>(monthly!U242-monthly!U241)/monthly!U241</f>
        <v>-3.7546545304096082E-2</v>
      </c>
      <c r="W242" s="6">
        <f>(monthly!V242-monthly!V241)/monthly!V241</f>
        <v>-2.6343743360951816E-2</v>
      </c>
      <c r="X242" s="6">
        <f>(monthly!W242-monthly!W241)/monthly!W241</f>
        <v>-9.4090202177293872E-2</v>
      </c>
      <c r="Y242" s="6">
        <f>(monthly!X242-monthly!X241)/monthly!X241</f>
        <v>-5.5477136682067142E-2</v>
      </c>
      <c r="Z242" s="6">
        <f>(monthly!Y242-monthly!Y241)/monthly!Y241</f>
        <v>-0.20357564513408671</v>
      </c>
      <c r="AA242">
        <v>0</v>
      </c>
    </row>
    <row r="243" spans="1:27" x14ac:dyDescent="0.6">
      <c r="A243" s="3">
        <v>42036</v>
      </c>
      <c r="B243" s="1">
        <f t="shared" si="6"/>
        <v>2015</v>
      </c>
      <c r="C243" s="1">
        <v>1</v>
      </c>
      <c r="D243" s="1">
        <f t="shared" si="7"/>
        <v>2</v>
      </c>
      <c r="E243" s="6">
        <f>(monthly!E243-monthly!E242)/monthly!E242</f>
        <v>-1.1663482011246383E-2</v>
      </c>
      <c r="F243" s="6">
        <f>(monthly!F243-monthly!F242)/monthly!F242</f>
        <v>1.5927519045418354E-2</v>
      </c>
      <c r="G243" s="6">
        <f>(monthly!G243-monthly!G242)/monthly!G242</f>
        <v>9.0197210850842431E-3</v>
      </c>
      <c r="H243" s="6">
        <f>(monthly!H243-monthly!H242)/monthly!H242</f>
        <v>-3.5087719298245647E-2</v>
      </c>
      <c r="I243" s="6">
        <f>(monthly!I243-monthly!I242)/monthly!I242</f>
        <v>-3.5914927768860259E-2</v>
      </c>
      <c r="J243" s="6">
        <f>(archive!B244-archive!B243)/archive!B243</f>
        <v>2.162162162162193E-3</v>
      </c>
      <c r="K243" s="6">
        <f>(monthly!J243-monthly!J242)/monthly!J242</f>
        <v>-1.7367308811368078E-2</v>
      </c>
      <c r="L243" s="6">
        <f>(monthly!K243-monthly!K242)/monthly!K242</f>
        <v>-4.672897196261583E-3</v>
      </c>
      <c r="M243" s="6">
        <f>(monthly!L243-monthly!L242)/monthly!L242</f>
        <v>5.4290363460485491E-3</v>
      </c>
      <c r="N243" s="6">
        <f>(monthly!M243-monthly!M242)/monthly!M242</f>
        <v>-7.6275090490292644E-2</v>
      </c>
      <c r="O243" s="6">
        <f>(monthly!N243-monthly!N242)/monthly!N242</f>
        <v>-2.7522935779816401E-2</v>
      </c>
      <c r="P243" s="6">
        <f>(monthly!O243-monthly!O242)/monthly!O242</f>
        <v>-4.5588851659134369E-6</v>
      </c>
      <c r="Q243" s="6">
        <f>(monthly!P243-monthly!P242)/monthly!P242</f>
        <v>-5.5123216601815822E-2</v>
      </c>
      <c r="R243" s="6">
        <f>(monthly!Q243-monthly!Q242)/monthly!Q242</f>
        <v>-1.4428121720881353E-3</v>
      </c>
      <c r="S243" s="6">
        <f>(monthly!R243-monthly!R242)/monthly!R242</f>
        <v>-1.8044027426921945E-3</v>
      </c>
      <c r="T243" s="6">
        <f>(monthly!S243-monthly!S242)/monthly!S242</f>
        <v>-1.2363486503194369E-3</v>
      </c>
      <c r="U243" s="6">
        <f>(monthly!T243-monthly!T242)/monthly!T242</f>
        <v>-3.621130316937209E-4</v>
      </c>
      <c r="V243" s="6">
        <f>(monthly!U243-monthly!U242)/monthly!U242</f>
        <v>3.4067705534658807E-2</v>
      </c>
      <c r="W243" s="6">
        <f>(monthly!V243-monthly!V242)/monthly!V242</f>
        <v>4.647610735326211E-2</v>
      </c>
      <c r="X243" s="6">
        <f>(monthly!W243-monthly!W242)/monthly!W242</f>
        <v>3.0901287553648019E-2</v>
      </c>
      <c r="Y243" s="6">
        <f>(monthly!X243-monthly!X242)/monthly!X242</f>
        <v>-1.1902517782496376E-2</v>
      </c>
      <c r="Z243" s="6">
        <f>(monthly!Y243-monthly!Y242)/monthly!Y242</f>
        <v>7.1156289707750939E-2</v>
      </c>
      <c r="AA243">
        <v>1</v>
      </c>
    </row>
    <row r="244" spans="1:27" x14ac:dyDescent="0.6">
      <c r="A244" s="3">
        <v>42064</v>
      </c>
      <c r="B244" s="1">
        <f t="shared" si="6"/>
        <v>2015</v>
      </c>
      <c r="C244" s="1">
        <v>1</v>
      </c>
      <c r="D244" s="1">
        <f t="shared" si="7"/>
        <v>3</v>
      </c>
      <c r="E244" s="6">
        <f>(monthly!E244-monthly!E243)/monthly!E243</f>
        <v>2.3571314938221413E-2</v>
      </c>
      <c r="F244" s="6">
        <f>(monthly!F244-monthly!F243)/monthly!F243</f>
        <v>3.6209669755495423E-2</v>
      </c>
      <c r="G244" s="6">
        <f>(monthly!G244-monthly!G243)/monthly!G243</f>
        <v>1.0521531261573685E-3</v>
      </c>
      <c r="H244" s="6">
        <f>(monthly!H244-monthly!H243)/monthly!H243</f>
        <v>-1.8181818181818118E-2</v>
      </c>
      <c r="I244" s="6">
        <f>(monthly!I244-monthly!I243)/monthly!I243</f>
        <v>1.9771071800208123E-2</v>
      </c>
      <c r="J244" s="6">
        <f>(archive!B245-archive!B244)/archive!B244</f>
        <v>4.3149946062566499E-3</v>
      </c>
      <c r="K244" s="6">
        <f>(monthly!J244-monthly!J243)/monthly!J243</f>
        <v>3.6722875851735302E-2</v>
      </c>
      <c r="L244" s="6">
        <f>(monthly!K244-monthly!K243)/monthly!K243</f>
        <v>-4.6948356807512406E-3</v>
      </c>
      <c r="M244" s="6">
        <f>(monthly!L244-monthly!L243)/monthly!L243</f>
        <v>-7.6819236133390193E-4</v>
      </c>
      <c r="N244" s="6">
        <f>(monthly!M244-monthly!M243)/monthly!M243</f>
        <v>-8.80592761470501E-2</v>
      </c>
      <c r="O244" s="6">
        <f>(monthly!N244-monthly!N243)/monthly!N243</f>
        <v>-2.5157232704402573E-2</v>
      </c>
      <c r="P244" s="6">
        <f>(monthly!O244-monthly!O243)/monthly!O243</f>
        <v>-3.9799972574200713E-6</v>
      </c>
      <c r="Q244" s="6">
        <f>(monthly!P244-monthly!P243)/monthly!P243</f>
        <v>6.863417982155113E-4</v>
      </c>
      <c r="R244" s="6">
        <f>(monthly!Q244-monthly!Q243)/monthly!Q243</f>
        <v>1.3004071982135941E-2</v>
      </c>
      <c r="S244" s="6">
        <f>(monthly!R244-monthly!R243)/monthly!R243</f>
        <v>3.1814895155459114E-2</v>
      </c>
      <c r="T244" s="6">
        <f>(monthly!S244-monthly!S243)/monthly!S243</f>
        <v>2.269445017536609E-3</v>
      </c>
      <c r="U244" s="6">
        <f>(monthly!T244-monthly!T243)/monthly!T243</f>
        <v>1.8569346060491321E-2</v>
      </c>
      <c r="V244" s="6">
        <f>(monthly!U244-monthly!U243)/monthly!U243</f>
        <v>-2.9099979214300534E-2</v>
      </c>
      <c r="W244" s="6">
        <f>(monthly!V244-monthly!V243)/monthly!V243</f>
        <v>-3.3152627189324504E-2</v>
      </c>
      <c r="X244" s="6">
        <f>(monthly!W244-monthly!W243)/monthly!W243</f>
        <v>-6.411323896752702E-2</v>
      </c>
      <c r="Y244" s="6">
        <f>(monthly!X244-monthly!X243)/monthly!X243</f>
        <v>-2.5774534644724852E-2</v>
      </c>
      <c r="Z244" s="6">
        <f>(monthly!Y244-monthly!Y243)/monthly!Y243</f>
        <v>-5.4567022538552751E-2</v>
      </c>
      <c r="AA244">
        <v>0</v>
      </c>
    </row>
    <row r="245" spans="1:27" x14ac:dyDescent="0.6">
      <c r="A245" s="3">
        <v>42095</v>
      </c>
      <c r="B245" s="1">
        <f t="shared" si="6"/>
        <v>2015</v>
      </c>
      <c r="C245" s="1">
        <v>2</v>
      </c>
      <c r="D245" s="1">
        <f t="shared" si="7"/>
        <v>4</v>
      </c>
      <c r="E245" s="6">
        <f>(monthly!E245-monthly!E244)/monthly!E244</f>
        <v>-6.3960867950920881E-3</v>
      </c>
      <c r="F245" s="6">
        <f>(monthly!F245-monthly!F244)/monthly!F244</f>
        <v>-2.9248369079592734E-3</v>
      </c>
      <c r="G245" s="6">
        <f>(monthly!G245-monthly!G244)/monthly!G244</f>
        <v>3.3297177307469467E-3</v>
      </c>
      <c r="H245" s="6">
        <f>(monthly!H245-monthly!H244)/monthly!H244</f>
        <v>0</v>
      </c>
      <c r="I245" s="6">
        <f>(monthly!I245-monthly!I244)/monthly!I244</f>
        <v>0.1041904761904754</v>
      </c>
      <c r="J245" s="6">
        <f>(archive!B246-archive!B245)/archive!B245</f>
        <v>-2.6852846401718583E-3</v>
      </c>
      <c r="K245" s="6">
        <f>(monthly!J245-monthly!J244)/monthly!J244</f>
        <v>1.7242883462696579E-2</v>
      </c>
      <c r="L245" s="6">
        <f>(monthly!K245-monthly!K244)/monthly!K244</f>
        <v>-2.3584905660377696E-3</v>
      </c>
      <c r="M245" s="6">
        <f>(monthly!L245-monthly!L244)/monthly!L244</f>
        <v>3.1124512979743488E-3</v>
      </c>
      <c r="N245" s="6">
        <f>(monthly!M245-monthly!M244)/monthly!M244</f>
        <v>-0.10429687499999964</v>
      </c>
      <c r="O245" s="6">
        <f>(monthly!N245-monthly!N244)/monthly!N244</f>
        <v>3.1182795698924792E-2</v>
      </c>
      <c r="P245" s="6">
        <f>(monthly!O245-monthly!O244)/monthly!O244</f>
        <v>-3.6181937253284416E-6</v>
      </c>
      <c r="Q245" s="6">
        <f>(monthly!P245-monthly!P244)/monthly!P244</f>
        <v>0.16941015089163236</v>
      </c>
      <c r="R245" s="6">
        <f>(monthly!Q245-monthly!Q244)/monthly!Q244</f>
        <v>-5.4460580912863285E-3</v>
      </c>
      <c r="S245" s="6">
        <f>(monthly!R245-monthly!R244)/monthly!R244</f>
        <v>2.8030833917309689E-3</v>
      </c>
      <c r="T245" s="6">
        <f>(monthly!S245-monthly!S244)/monthly!S244</f>
        <v>-1.0292301358583779E-2</v>
      </c>
      <c r="U245" s="6">
        <f>(monthly!T245-monthly!T244)/monthly!T244</f>
        <v>8.2943127923115114E-3</v>
      </c>
      <c r="V245" s="6">
        <f>(monthly!U245-monthly!U244)/monthly!U244</f>
        <v>1.9053735816741611E-2</v>
      </c>
      <c r="W245" s="6">
        <f>(monthly!V245-monthly!V244)/monthly!V244</f>
        <v>-9.0575803321111623E-3</v>
      </c>
      <c r="X245" s="6">
        <f>(monthly!W245-monthly!W244)/monthly!W244</f>
        <v>0.13345195729537365</v>
      </c>
      <c r="Y245" s="6">
        <f>(monthly!X245-monthly!X244)/monthly!X244</f>
        <v>0.1125944327787778</v>
      </c>
      <c r="Z245" s="6">
        <f>(monthly!Y245-monthly!Y244)/monthly!Y244</f>
        <v>0.13864491844416568</v>
      </c>
      <c r="AA245">
        <v>1</v>
      </c>
    </row>
    <row r="246" spans="1:27" x14ac:dyDescent="0.6">
      <c r="A246" s="3">
        <v>42125</v>
      </c>
      <c r="B246" s="1">
        <f t="shared" si="6"/>
        <v>2015</v>
      </c>
      <c r="C246" s="1">
        <v>2</v>
      </c>
      <c r="D246" s="1">
        <f t="shared" si="7"/>
        <v>5</v>
      </c>
      <c r="E246" s="6">
        <f>(monthly!E246-monthly!E245)/monthly!E245</f>
        <v>-2.0217732772236572E-2</v>
      </c>
      <c r="F246" s="6">
        <f>(monthly!F246-monthly!F245)/monthly!F245</f>
        <v>-2.4591218085452064E-2</v>
      </c>
      <c r="G246" s="6">
        <f>(monthly!G246-monthly!G245)/monthly!G245</f>
        <v>2.6230882044834922E-3</v>
      </c>
      <c r="H246" s="6">
        <f>(monthly!H246-monthly!H245)/monthly!H245</f>
        <v>3.7037037037036903E-2</v>
      </c>
      <c r="I246" s="6">
        <f>(monthly!I246-monthly!I245)/monthly!I245</f>
        <v>-1.155770225978937E-2</v>
      </c>
      <c r="J246" s="6">
        <f>(archive!B247-archive!B246)/archive!B246</f>
        <v>1.3462574044157244E-2</v>
      </c>
      <c r="K246" s="6">
        <f>(monthly!J246-monthly!J245)/monthly!J245</f>
        <v>4.1821442637080319E-2</v>
      </c>
      <c r="L246" s="6">
        <f>(monthly!K246-monthly!K245)/monthly!K245</f>
        <v>-4.7281323877067551E-3</v>
      </c>
      <c r="M246" s="6">
        <f>(monthly!L246-monthly!L245)/monthly!L245</f>
        <v>4.1147364113247719E-3</v>
      </c>
      <c r="N246" s="6">
        <f>(monthly!M246-monthly!M245)/monthly!M245</f>
        <v>0.15955392187402517</v>
      </c>
      <c r="O246" s="6">
        <f>(monthly!N246-monthly!N245)/monthly!N245</f>
        <v>-5.4223149113660087E-2</v>
      </c>
      <c r="P246" s="6">
        <f>(monthly!O246-monthly!O245)/monthly!O245</f>
        <v>7.5200810478323566E-4</v>
      </c>
      <c r="Q246" s="6">
        <f>(monthly!P246-monthly!P245)/monthly!P245</f>
        <v>0.14134897360703813</v>
      </c>
      <c r="R246" s="6">
        <f>(monthly!Q246-monthly!Q245)/monthly!Q245</f>
        <v>-6.5189048239891988E-4</v>
      </c>
      <c r="S246" s="6">
        <f>(monthly!R246-monthly!R245)/monthly!R245</f>
        <v>9.4339622641509274E-3</v>
      </c>
      <c r="T246" s="6">
        <f>(monthly!S246-monthly!S245)/monthly!S245</f>
        <v>-6.6555740432612375E-3</v>
      </c>
      <c r="U246" s="6">
        <f>(monthly!T246-monthly!T245)/monthly!T245</f>
        <v>1.0092431906854242E-2</v>
      </c>
      <c r="V246" s="6">
        <f>(monthly!U246-monthly!U245)/monthly!U245</f>
        <v>-2.6995798319327809E-2</v>
      </c>
      <c r="W246" s="6">
        <f>(monthly!V246-monthly!V245)/monthly!V245</f>
        <v>-2.6332970620239409E-2</v>
      </c>
      <c r="X246" s="6">
        <f>(monthly!W246-monthly!W245)/monthly!W245</f>
        <v>-0.16169544740973316</v>
      </c>
      <c r="Y246" s="6">
        <f>(monthly!X246-monthly!X245)/monthly!X245</f>
        <v>-0.11223215100103283</v>
      </c>
      <c r="Z246" s="6">
        <f>(monthly!Y246-monthly!Y245)/monthly!Y245</f>
        <v>8.8521579430670336E-2</v>
      </c>
      <c r="AA246">
        <v>1</v>
      </c>
    </row>
    <row r="247" spans="1:27" x14ac:dyDescent="0.6">
      <c r="A247" s="3">
        <v>42156</v>
      </c>
      <c r="B247" s="1">
        <f t="shared" si="6"/>
        <v>2015</v>
      </c>
      <c r="C247" s="1">
        <v>2</v>
      </c>
      <c r="D247" s="1">
        <f t="shared" si="7"/>
        <v>6</v>
      </c>
      <c r="E247" s="6">
        <f>(monthly!E247-monthly!E246)/monthly!E246</f>
        <v>2.8462270196437559E-2</v>
      </c>
      <c r="F247" s="6">
        <f>(monthly!F247-monthly!F246)/monthly!F246</f>
        <v>-2.311193306491182E-4</v>
      </c>
      <c r="G247" s="6">
        <f>(monthly!G247-monthly!G246)/monthly!G246</f>
        <v>3.9535933399088164E-3</v>
      </c>
      <c r="H247" s="6">
        <f>(monthly!H247-monthly!H246)/monthly!H246</f>
        <v>-5.3571428571428541E-2</v>
      </c>
      <c r="I247" s="6">
        <f>(monthly!I247-monthly!I246)/monthly!I246</f>
        <v>4.6858638743455278E-2</v>
      </c>
      <c r="J247" s="6">
        <f>(archive!B248-archive!B247)/archive!B247</f>
        <v>3.7194473963869132E-3</v>
      </c>
      <c r="K247" s="6">
        <f>(monthly!J247-monthly!J246)/monthly!J246</f>
        <v>-7.3356848438735398E-2</v>
      </c>
      <c r="L247" s="6">
        <f>(monthly!K247-monthly!K246)/monthly!K246</f>
        <v>-4.7505938242280955E-3</v>
      </c>
      <c r="M247" s="6">
        <f>(monthly!L247-monthly!L246)/monthly!L246</f>
        <v>2.5565402970032904E-3</v>
      </c>
      <c r="N247" s="6">
        <f>(monthly!M247-monthly!M246)/monthly!M246</f>
        <v>2.3372018052869724E-2</v>
      </c>
      <c r="O247" s="6">
        <f>(monthly!N247-monthly!N246)/monthly!N246</f>
        <v>5.9536934950385791E-2</v>
      </c>
      <c r="P247" s="6">
        <f>(monthly!O247-monthly!O246)/monthly!O246</f>
        <v>2.3126830159995804E-3</v>
      </c>
      <c r="Q247" s="6">
        <f>(monthly!P247-monthly!P246)/monthly!P246</f>
        <v>-0.11664953751284686</v>
      </c>
      <c r="R247" s="6">
        <f>(monthly!Q247-monthly!Q246)/monthly!Q246</f>
        <v>6.7840834964122115E-3</v>
      </c>
      <c r="S247" s="6">
        <f>(monthly!R247-monthly!R246)/monthly!R246</f>
        <v>1.3845621322256786E-2</v>
      </c>
      <c r="T247" s="6">
        <f>(monthly!S247-monthly!S246)/monthly!S246</f>
        <v>2.5125628140704472E-3</v>
      </c>
      <c r="U247" s="6">
        <f>(monthly!T247-monthly!T246)/monthly!T246</f>
        <v>7.0139545723854517E-3</v>
      </c>
      <c r="V247" s="6">
        <f>(monthly!U247-monthly!U246)/monthly!U246</f>
        <v>5.0091762927777186E-2</v>
      </c>
      <c r="W247" s="6">
        <f>(monthly!V247-monthly!V246)/monthly!V246</f>
        <v>3.9561913276709791E-2</v>
      </c>
      <c r="X247" s="6">
        <f>(monthly!W247-monthly!W246)/monthly!W246</f>
        <v>0.19194756554307124</v>
      </c>
      <c r="Y247" s="6">
        <f>(monthly!X247-monthly!X246)/monthly!X246</f>
        <v>0.11508666580683695</v>
      </c>
      <c r="Z247" s="6">
        <f>(monthly!Y247-monthly!Y246)/monthly!Y246</f>
        <v>9.2795680782857617E-3</v>
      </c>
      <c r="AA247">
        <v>1</v>
      </c>
    </row>
    <row r="248" spans="1:27" x14ac:dyDescent="0.6">
      <c r="A248" s="3">
        <v>42186</v>
      </c>
      <c r="B248" s="1">
        <f t="shared" si="6"/>
        <v>2015</v>
      </c>
      <c r="C248" s="1">
        <v>3</v>
      </c>
      <c r="D248" s="1">
        <f t="shared" si="7"/>
        <v>7</v>
      </c>
      <c r="E248" s="6">
        <f>(monthly!E248-monthly!E247)/monthly!E247</f>
        <v>-9.0466324147997386E-3</v>
      </c>
      <c r="F248" s="6">
        <f>(monthly!F248-monthly!F247)/monthly!F247</f>
        <v>1.8832328840368746E-2</v>
      </c>
      <c r="G248" s="6">
        <f>(monthly!G248-monthly!G247)/monthly!G247</f>
        <v>4.162816061809493E-3</v>
      </c>
      <c r="H248" s="6">
        <f>(monthly!H248-monthly!H247)/monthly!H247</f>
        <v>-1.886792452830182E-2</v>
      </c>
      <c r="I248" s="6">
        <f>(monthly!I248-monthly!I247)/monthly!I247</f>
        <v>1.0252563140785299E-2</v>
      </c>
      <c r="J248" s="6">
        <f>(archive!B249-archive!B248)/archive!B248</f>
        <v>-2.1175224986765785E-3</v>
      </c>
      <c r="K248" s="6">
        <f>(monthly!J248-monthly!J247)/monthly!J247</f>
        <v>-6.4505508420918803E-2</v>
      </c>
      <c r="L248" s="6">
        <f>(monthly!K248-monthly!K247)/monthly!K247</f>
        <v>0</v>
      </c>
      <c r="M248" s="6">
        <f>(monthly!L248-monthly!L247)/monthly!L247</f>
        <v>3.1930698557945149E-3</v>
      </c>
      <c r="N248" s="6">
        <f>(monthly!M248-monthly!M247)/monthly!M247</f>
        <v>-0.15632040650016726</v>
      </c>
      <c r="O248" s="6">
        <f>(monthly!N248-monthly!N247)/monthly!N247</f>
        <v>-3.1217481789802291E-2</v>
      </c>
      <c r="P248" s="6">
        <f>(monthly!O248-monthly!O247)/monthly!O247</f>
        <v>2.5695142076453117E-3</v>
      </c>
      <c r="Q248" s="6">
        <f>(monthly!P248-monthly!P247)/monthly!P247</f>
        <v>4.6538685282140778E-3</v>
      </c>
      <c r="R248" s="6">
        <f>(monthly!Q248-monthly!Q247)/monthly!Q247</f>
        <v>6.9975379033302065E-3</v>
      </c>
      <c r="S248" s="6">
        <f>(monthly!R248-monthly!R247)/monthly!R247</f>
        <v>6.1454421304199293E-3</v>
      </c>
      <c r="T248" s="6">
        <f>(monthly!S248-monthly!S247)/monthly!S247</f>
        <v>7.5187969924811904E-3</v>
      </c>
      <c r="U248" s="6">
        <f>(monthly!T248-monthly!T247)/monthly!T247</f>
        <v>-8.4617463383739359E-4</v>
      </c>
      <c r="V248" s="6">
        <f>(monthly!U248-monthly!U247)/monthly!U247</f>
        <v>2.0561324149285734E-4</v>
      </c>
      <c r="W248" s="6">
        <f>(monthly!V248-monthly!V247)/monthly!V247</f>
        <v>1.6125564394753818E-2</v>
      </c>
      <c r="X248" s="6">
        <f>(monthly!W248-monthly!W247)/monthly!W247</f>
        <v>8.641005498821637E-3</v>
      </c>
      <c r="Y248" s="6">
        <f>(monthly!X248-monthly!X247)/monthly!X247</f>
        <v>-5.7921270257871227E-3</v>
      </c>
      <c r="Z248" s="6">
        <f>(monthly!Y248-monthly!Y247)/monthly!Y247</f>
        <v>-0.14911400869274494</v>
      </c>
      <c r="AA248">
        <v>0</v>
      </c>
    </row>
    <row r="249" spans="1:27" x14ac:dyDescent="0.6">
      <c r="A249" s="3">
        <v>42217</v>
      </c>
      <c r="B249" s="1">
        <f t="shared" si="6"/>
        <v>2015</v>
      </c>
      <c r="C249" s="1">
        <v>3</v>
      </c>
      <c r="D249" s="1">
        <f t="shared" si="7"/>
        <v>8</v>
      </c>
      <c r="E249" s="6">
        <f>(monthly!E249-monthly!E248)/monthly!E248</f>
        <v>-1.9039517169506314E-2</v>
      </c>
      <c r="F249" s="6">
        <f>(monthly!F249-monthly!F248)/monthly!F248</f>
        <v>-6.0247968865958451E-3</v>
      </c>
      <c r="G249" s="6">
        <f>(monthly!G249-monthly!G248)/monthly!G248</f>
        <v>4.1206855096134606E-3</v>
      </c>
      <c r="H249" s="6">
        <f>(monthly!H249-monthly!H248)/monthly!H248</f>
        <v>-1.9230769230769332E-2</v>
      </c>
      <c r="I249" s="6">
        <f>(monthly!I249-monthly!I248)/monthly!I248</f>
        <v>5.9405940594059493E-2</v>
      </c>
      <c r="J249" s="6">
        <f>(archive!B250-archive!B249)/archive!B249</f>
        <v>-7.9575596816976128E-3</v>
      </c>
      <c r="K249" s="6">
        <f>(monthly!J249-monthly!J248)/monthly!J248</f>
        <v>-6.0374765199065344E-2</v>
      </c>
      <c r="L249" s="6">
        <f>(monthly!K249-monthly!K248)/monthly!K248</f>
        <v>2.386634844868769E-3</v>
      </c>
      <c r="M249" s="6">
        <f>(monthly!L249-monthly!L248)/monthly!L248</f>
        <v>2.2324553324736983E-3</v>
      </c>
      <c r="N249" s="6">
        <f>(monthly!M249-monthly!M248)/monthly!M248</f>
        <v>9.8888888888887416E-2</v>
      </c>
      <c r="O249" s="6">
        <f>(monthly!N249-monthly!N248)/monthly!N248</f>
        <v>-1.2889366272824799E-2</v>
      </c>
      <c r="P249" s="6">
        <f>(monthly!O249-monthly!O248)/monthly!O248</f>
        <v>4.0821783591733128E-4</v>
      </c>
      <c r="Q249" s="6">
        <f>(monthly!P249-monthly!P248)/monthly!P248</f>
        <v>2.7214823393167342E-2</v>
      </c>
      <c r="R249" s="6">
        <f>(monthly!Q249-monthly!Q248)/monthly!Q248</f>
        <v>-2.0589370737356403E-3</v>
      </c>
      <c r="S249" s="6">
        <f>(monthly!R249-monthly!R248)/monthly!R248</f>
        <v>-7.8045469969460612E-3</v>
      </c>
      <c r="T249" s="6">
        <f>(monthly!S249-monthly!S248)/monthly!S248</f>
        <v>1.6583747927031154E-3</v>
      </c>
      <c r="U249" s="6">
        <f>(monthly!T249-monthly!T248)/monthly!T248</f>
        <v>-5.8856542951608104E-3</v>
      </c>
      <c r="V249" s="6">
        <f>(monthly!U249-monthly!U248)/monthly!U248</f>
        <v>-1.5931750436838435E-2</v>
      </c>
      <c r="W249" s="6">
        <f>(monthly!V249-monthly!V248)/monthly!V248</f>
        <v>-5.0782903089292191E-3</v>
      </c>
      <c r="X249" s="6">
        <f>(monthly!W249-monthly!W248)/monthly!W248</f>
        <v>-0.10747663551401862</v>
      </c>
      <c r="Y249" s="6">
        <f>(monthly!X249-monthly!X248)/monthly!X248</f>
        <v>-8.2752151066903729E-2</v>
      </c>
      <c r="Z249" s="6">
        <f>(monthly!Y249-monthly!Y248)/monthly!Y248</f>
        <v>-0.15776031434184679</v>
      </c>
      <c r="AA249">
        <v>0</v>
      </c>
    </row>
    <row r="250" spans="1:27" x14ac:dyDescent="0.6">
      <c r="A250" s="3">
        <v>42248</v>
      </c>
      <c r="B250" s="1">
        <f t="shared" si="6"/>
        <v>2015</v>
      </c>
      <c r="C250" s="1">
        <v>3</v>
      </c>
      <c r="D250" s="1">
        <f t="shared" si="7"/>
        <v>9</v>
      </c>
      <c r="E250" s="6">
        <f>(monthly!E250-monthly!E249)/monthly!E249</f>
        <v>-1.6071080040454939E-2</v>
      </c>
      <c r="F250" s="6">
        <f>(monthly!F250-monthly!F249)/monthly!F249</f>
        <v>-6.432995386944136E-3</v>
      </c>
      <c r="G250" s="6">
        <f>(monthly!G250-monthly!G249)/monthly!G249</f>
        <v>4.9129702414373953E-3</v>
      </c>
      <c r="H250" s="6">
        <f>(monthly!H250-monthly!H249)/monthly!H249</f>
        <v>-1.9607843137254832E-2</v>
      </c>
      <c r="I250" s="6">
        <f>(monthly!I250-monthly!I249)/monthly!I249</f>
        <v>-1.4953271028036693E-2</v>
      </c>
      <c r="J250" s="6">
        <f>(archive!B251-archive!B250)/archive!B250</f>
        <v>-1.4438502673796731E-2</v>
      </c>
      <c r="K250" s="6">
        <f>(monthly!J250-monthly!J249)/monthly!J249</f>
        <v>1.7543346400639676E-2</v>
      </c>
      <c r="L250" s="6">
        <f>(monthly!K250-monthly!K249)/monthly!K249</f>
        <v>0</v>
      </c>
      <c r="M250" s="6">
        <f>(monthly!L250-monthly!L249)/monthly!L249</f>
        <v>1.2276884170906526E-3</v>
      </c>
      <c r="N250" s="6">
        <f>(monthly!M250-monthly!M249)/monthly!M249</f>
        <v>-6.2103594080337591E-3</v>
      </c>
      <c r="O250" s="6">
        <f>(monthly!N250-monthly!N249)/monthly!N249</f>
        <v>-5.1142546245919504E-2</v>
      </c>
      <c r="P250" s="6">
        <f>(monthly!O250-monthly!O249)/monthly!O249</f>
        <v>-5.3946491553957462E-6</v>
      </c>
      <c r="Q250" s="6">
        <f>(monthly!P250-monthly!P249)/monthly!P249</f>
        <v>-0.19334836527621196</v>
      </c>
      <c r="R250" s="6">
        <f>(monthly!Q250-monthly!Q249)/monthly!Q249</f>
        <v>-3.0947775628626033E-3</v>
      </c>
      <c r="S250" s="6">
        <f>(monthly!R250-monthly!R249)/monthly!R249</f>
        <v>6.8399452804378544E-3</v>
      </c>
      <c r="T250" s="6">
        <f>(monthly!S250-monthly!S249)/monthly!S249</f>
        <v>-9.3129139072848262E-3</v>
      </c>
      <c r="U250" s="6">
        <f>(monthly!T250-monthly!T249)/monthly!T249</f>
        <v>1.0095798162602069E-2</v>
      </c>
      <c r="V250" s="6">
        <f>(monthly!U250-monthly!U249)/monthly!U249</f>
        <v>1.3265092960100379E-2</v>
      </c>
      <c r="W250" s="6">
        <f>(monthly!V250-monthly!V249)/monthly!V249</f>
        <v>-3.1901318587836173E-3</v>
      </c>
      <c r="X250" s="6">
        <f>(monthly!W250-monthly!W249)/monthly!W249</f>
        <v>5.5846422338568825E-2</v>
      </c>
      <c r="Y250" s="6">
        <f>(monthly!X250-monthly!X249)/monthly!X249</f>
        <v>4.7073067294548299E-2</v>
      </c>
      <c r="Z250" s="6">
        <f>(monthly!Y250-monthly!Y249)/monthly!Y249</f>
        <v>6.0881735479356186E-2</v>
      </c>
      <c r="AA250">
        <v>1</v>
      </c>
    </row>
    <row r="251" spans="1:27" x14ac:dyDescent="0.6">
      <c r="A251" s="3">
        <v>42278</v>
      </c>
      <c r="B251" s="1">
        <f t="shared" si="6"/>
        <v>2015</v>
      </c>
      <c r="C251" s="1">
        <v>4</v>
      </c>
      <c r="D251" s="1">
        <f t="shared" si="7"/>
        <v>10</v>
      </c>
      <c r="E251" s="6">
        <f>(monthly!E251-monthly!E250)/monthly!E250</f>
        <v>1.6419236023136607E-2</v>
      </c>
      <c r="F251" s="6">
        <f>(monthly!F251-monthly!F250)/monthly!F250</f>
        <v>-4.5953590303087784E-4</v>
      </c>
      <c r="G251" s="6">
        <f>(monthly!G251-monthly!G250)/monthly!G250</f>
        <v>3.3606402471591875E-3</v>
      </c>
      <c r="H251" s="6">
        <f>(monthly!H251-monthly!H250)/monthly!H250</f>
        <v>0</v>
      </c>
      <c r="I251" s="6">
        <f>(monthly!I251-monthly!I250)/monthly!I250</f>
        <v>-9.155597722960214E-2</v>
      </c>
      <c r="J251" s="6">
        <f>(archive!B252-archive!B251)/archive!B251</f>
        <v>-3.2555615843734274E-3</v>
      </c>
      <c r="K251" s="6">
        <f>(monthly!J251-monthly!J250)/monthly!J250</f>
        <v>-2.2216510788060421E-4</v>
      </c>
      <c r="L251" s="6">
        <f>(monthly!K251-monthly!K250)/monthly!K250</f>
        <v>0</v>
      </c>
      <c r="M251" s="6">
        <f>(monthly!L251-monthly!L250)/monthly!L250</f>
        <v>1.7695216417636743E-3</v>
      </c>
      <c r="N251" s="6">
        <f>(monthly!M251-monthly!M250)/monthly!M250</f>
        <v>-5.8236936577582457E-2</v>
      </c>
      <c r="O251" s="6">
        <f>(monthly!N251-monthly!N250)/monthly!N250</f>
        <v>3.2110091743119233E-2</v>
      </c>
      <c r="P251" s="6">
        <f>(monthly!O251-monthly!O250)/monthly!O250</f>
        <v>-3.021019824330167E-6</v>
      </c>
      <c r="Q251" s="6">
        <f>(monthly!P251-monthly!P250)/monthly!P250</f>
        <v>0.13277428371767994</v>
      </c>
      <c r="R251" s="6">
        <f>(monthly!Q251-monthly!Q250)/monthly!Q250</f>
        <v>-2.5869874531103378E-4</v>
      </c>
      <c r="S251" s="6">
        <f>(monthly!R251-monthly!R250)/monthly!R250</f>
        <v>-6.7934782608696613E-3</v>
      </c>
      <c r="T251" s="6">
        <f>(monthly!S251-monthly!S250)/monthly!S250</f>
        <v>3.5512847294756991E-3</v>
      </c>
      <c r="U251" s="6">
        <f>(monthly!T251-monthly!T250)/monthly!T250</f>
        <v>-6.4079167229274588E-3</v>
      </c>
      <c r="V251" s="6">
        <f>(monthly!U251-monthly!U250)/monthly!U250</f>
        <v>-1.8760952479125938E-2</v>
      </c>
      <c r="W251" s="6">
        <f>(monthly!V251-monthly!V250)/monthly!V250</f>
        <v>-1.002773629187111E-2</v>
      </c>
      <c r="X251" s="6">
        <f>(monthly!W251-monthly!W250)/monthly!W250</f>
        <v>-5.3719008264462839E-2</v>
      </c>
      <c r="Y251" s="6">
        <f>(monthly!X251-monthly!X250)/monthly!X250</f>
        <v>-3.5398615684621833E-2</v>
      </c>
      <c r="Z251" s="6">
        <f>(monthly!Y251-monthly!Y250)/monthly!Y250</f>
        <v>1.6270888302550617E-2</v>
      </c>
      <c r="AA251">
        <v>1</v>
      </c>
    </row>
    <row r="252" spans="1:27" x14ac:dyDescent="0.6">
      <c r="A252" s="3">
        <v>42309</v>
      </c>
      <c r="B252" s="1">
        <f t="shared" si="6"/>
        <v>2015</v>
      </c>
      <c r="C252" s="1">
        <v>4</v>
      </c>
      <c r="D252" s="1">
        <f t="shared" si="7"/>
        <v>11</v>
      </c>
      <c r="E252" s="6">
        <f>(monthly!E252-monthly!E251)/monthly!E251</f>
        <v>-1.5437670488567564E-2</v>
      </c>
      <c r="F252" s="6">
        <f>(monthly!F252-monthly!F251)/monthly!F251</f>
        <v>3.4675246524878203E-2</v>
      </c>
      <c r="G252" s="6">
        <f>(monthly!G252-monthly!G251)/monthly!G251</f>
        <v>7.3539046121592691E-3</v>
      </c>
      <c r="H252" s="6">
        <f>(monthly!H252-monthly!H251)/monthly!H251</f>
        <v>1.9999999999999928E-2</v>
      </c>
      <c r="I252" s="6">
        <f>(monthly!I252-monthly!I251)/monthly!I251</f>
        <v>-4.7606614447344847E-2</v>
      </c>
      <c r="J252" s="6">
        <f>(archive!B253-archive!B252)/archive!B252</f>
        <v>-4.354926510615041E-3</v>
      </c>
      <c r="K252" s="6">
        <f>(monthly!J252-monthly!J251)/monthly!J251</f>
        <v>-7.9788898322457641E-2</v>
      </c>
      <c r="L252" s="6">
        <f>(monthly!K252-monthly!K251)/monthly!K251</f>
        <v>2.380952380952415E-3</v>
      </c>
      <c r="M252" s="6">
        <f>(monthly!L252-monthly!L251)/monthly!L251</f>
        <v>3.6647219209006419E-4</v>
      </c>
      <c r="N252" s="6">
        <f>(monthly!M252-monthly!M251)/monthly!M251</f>
        <v>-0.12055021076622065</v>
      </c>
      <c r="O252" s="6">
        <f>(monthly!N252-monthly!N251)/monthly!N251</f>
        <v>1.4444444444444413E-2</v>
      </c>
      <c r="P252" s="6">
        <f>(monthly!O252-monthly!O251)/monthly!O251</f>
        <v>-2.7333119080376965E-6</v>
      </c>
      <c r="Q252" s="6">
        <f>(monthly!P252-monthly!P251)/monthly!P251</f>
        <v>-2.4676125848241828E-2</v>
      </c>
      <c r="R252" s="6">
        <f>(monthly!Q252-monthly!Q251)/monthly!Q251</f>
        <v>6.9866735670849013E-3</v>
      </c>
      <c r="S252" s="6">
        <f>(monthly!R252-monthly!R251)/monthly!R251</f>
        <v>2.7359781121751659E-3</v>
      </c>
      <c r="T252" s="6">
        <f>(monthly!S252-monthly!S251)/monthly!S251</f>
        <v>9.7835137385511844E-3</v>
      </c>
      <c r="U252" s="6">
        <f>(monthly!T252-monthly!T251)/monthly!T251</f>
        <v>-4.3500399780432375E-3</v>
      </c>
      <c r="V252" s="6">
        <f>(monthly!U252-monthly!U251)/monthly!U251</f>
        <v>-5.8829709003046776E-3</v>
      </c>
      <c r="W252" s="6">
        <f>(monthly!V252-monthly!V251)/monthly!V251</f>
        <v>-1.2499999999999964E-2</v>
      </c>
      <c r="X252" s="6">
        <f>(monthly!W252-monthly!W251)/monthly!W251</f>
        <v>4.366812227074298E-3</v>
      </c>
      <c r="Y252" s="6">
        <f>(monthly!X252-monthly!X251)/monthly!X251</f>
        <v>1.3653525599027305E-2</v>
      </c>
      <c r="Z252" s="6">
        <f>(monthly!Y252-monthly!Y251)/monthly!Y251</f>
        <v>-8.1782778018173977E-2</v>
      </c>
      <c r="AA252">
        <v>0</v>
      </c>
    </row>
    <row r="253" spans="1:27" x14ac:dyDescent="0.6">
      <c r="A253" s="3">
        <v>42339</v>
      </c>
      <c r="B253" s="1">
        <f t="shared" si="6"/>
        <v>2015</v>
      </c>
      <c r="C253" s="1">
        <v>4</v>
      </c>
      <c r="D253" s="1">
        <f t="shared" si="7"/>
        <v>12</v>
      </c>
      <c r="E253" s="6">
        <f>(monthly!E253-monthly!E252)/monthly!E252</f>
        <v>-1.7524535475921785E-2</v>
      </c>
      <c r="F253" s="6">
        <f>(monthly!F253-monthly!F252)/monthly!F252</f>
        <v>-7.0573452147872258E-3</v>
      </c>
      <c r="G253" s="6">
        <f>(monthly!G253-monthly!G252)/monthly!G252</f>
        <v>4.9182993252581087E-3</v>
      </c>
      <c r="H253" s="6">
        <f>(monthly!H253-monthly!H252)/monthly!H252</f>
        <v>-1.9607843137254832E-2</v>
      </c>
      <c r="I253" s="6">
        <f>(monthly!I253-monthly!I252)/monthly!I252</f>
        <v>1.0451430137987756</v>
      </c>
      <c r="J253" s="6">
        <f>(archive!B254-archive!B253)/archive!B253</f>
        <v>-1.1481683980317082E-2</v>
      </c>
      <c r="K253" s="6">
        <f>(monthly!J253-monthly!J252)/monthly!J252</f>
        <v>-3.3557213436774716E-2</v>
      </c>
      <c r="L253" s="6">
        <f>(monthly!K253-monthly!K252)/monthly!K252</f>
        <v>4.7505938242279272E-3</v>
      </c>
      <c r="M253" s="6">
        <f>(monthly!L253-monthly!L252)/monthly!L252</f>
        <v>3.9271427106077079E-3</v>
      </c>
      <c r="N253" s="6">
        <f>(monthly!M253-monthly!M252)/monthly!M252</f>
        <v>-0.13366823147457504</v>
      </c>
      <c r="O253" s="6">
        <f>(monthly!N253-monthly!N252)/monthly!N252</f>
        <v>1.4238773274917823E-2</v>
      </c>
      <c r="P253" s="6">
        <f>(monthly!O253-monthly!O252)/monthly!O252</f>
        <v>-4.6754147272686728E-6</v>
      </c>
      <c r="Q253" s="6">
        <f>(monthly!P253-monthly!P252)/monthly!P252</f>
        <v>-4.9968374446552812E-2</v>
      </c>
      <c r="R253" s="6">
        <f>(monthly!Q253-monthly!Q252)/monthly!Q252</f>
        <v>1.6703070795322556E-3</v>
      </c>
      <c r="S253" s="6">
        <f>(monthly!R253-monthly!R252)/monthly!R252</f>
        <v>-6.8212824010912599E-4</v>
      </c>
      <c r="T253" s="6">
        <f>(monthly!S253-monthly!S252)/monthly!S252</f>
        <v>2.8860028860028977E-3</v>
      </c>
      <c r="U253" s="6">
        <f>(monthly!T253-monthly!T252)/monthly!T252</f>
        <v>-2.2205265032417981E-3</v>
      </c>
      <c r="V253" s="6">
        <f>(monthly!U253-monthly!U252)/monthly!U252</f>
        <v>3.9522350206065829E-2</v>
      </c>
      <c r="W253" s="6">
        <f>(monthly!V253-monthly!V252)/monthly!V252</f>
        <v>3.6228721082496654E-2</v>
      </c>
      <c r="X253" s="6">
        <f>(monthly!W253-monthly!W252)/monthly!W252</f>
        <v>0.14260869565217396</v>
      </c>
      <c r="Y253" s="6">
        <f>(monthly!X253-monthly!X252)/monthly!X252</f>
        <v>8.0407958343494068E-2</v>
      </c>
      <c r="Z253" s="6">
        <f>(monthly!Y253-monthly!Y252)/monthly!Y252</f>
        <v>-0.12370405278039585</v>
      </c>
      <c r="AA253">
        <v>0</v>
      </c>
    </row>
    <row r="254" spans="1:27" x14ac:dyDescent="0.6">
      <c r="A254" s="3">
        <v>42370</v>
      </c>
      <c r="B254" s="1">
        <f t="shared" si="6"/>
        <v>2016</v>
      </c>
      <c r="C254" s="1">
        <v>1</v>
      </c>
      <c r="D254" s="1">
        <f t="shared" si="7"/>
        <v>1</v>
      </c>
      <c r="E254" s="6">
        <f>(monthly!E254-monthly!E253)/monthly!E253</f>
        <v>1.5734726677044907E-2</v>
      </c>
      <c r="F254" s="6">
        <f>(monthly!F254-monthly!F253)/monthly!F253</f>
        <v>7.0058088928670473E-3</v>
      </c>
      <c r="G254" s="6">
        <f>(monthly!G254-monthly!G253)/monthly!G253</f>
        <v>1.0459895643732498E-2</v>
      </c>
      <c r="H254" s="6">
        <f>(monthly!H254-monthly!H253)/monthly!H253</f>
        <v>-4.0000000000000036E-2</v>
      </c>
      <c r="I254" s="6">
        <f>(monthly!I254-monthly!I253)/monthly!I253</f>
        <v>0.42493297587131335</v>
      </c>
      <c r="J254" s="6">
        <f>(archive!B255-archive!B254)/archive!B254</f>
        <v>-6.0840707964603027E-3</v>
      </c>
      <c r="K254" s="6">
        <f>(monthly!J254-monthly!J253)/monthly!J253</f>
        <v>-3.6010311500735824E-2</v>
      </c>
      <c r="L254" s="6">
        <f>(monthly!K254-monthly!K253)/monthly!K253</f>
        <v>-2.3640661938532938E-3</v>
      </c>
      <c r="M254" s="6">
        <f>(monthly!L254-monthly!L253)/monthly!L253</f>
        <v>4.7437637751601928E-3</v>
      </c>
      <c r="N254" s="6">
        <f>(monthly!M254-monthly!M253)/monthly!M253</f>
        <v>3.2340235892292978E-2</v>
      </c>
      <c r="O254" s="6">
        <f>(monthly!N254-monthly!N253)/monthly!N253</f>
        <v>-6.4794816414686218E-3</v>
      </c>
      <c r="P254" s="6">
        <f>(monthly!O254-monthly!O253)/monthly!O253</f>
        <v>-5.5385941105707908E-6</v>
      </c>
      <c r="Q254" s="6">
        <f>(monthly!P254-monthly!P253)/monthly!P253</f>
        <v>3.9280958721704395E-2</v>
      </c>
      <c r="R254" s="6">
        <f>(monthly!Q254-monthly!Q253)/monthly!Q253</f>
        <v>8.9789635710630321E-4</v>
      </c>
      <c r="S254" s="6">
        <f>(monthly!R254-monthly!R253)/monthly!R253</f>
        <v>1.3993174061433451E-2</v>
      </c>
      <c r="T254" s="6">
        <f>(monthly!S254-monthly!S253)/monthly!S253</f>
        <v>-6.7831449126412808E-3</v>
      </c>
      <c r="U254" s="6">
        <f>(monthly!T254-monthly!T253)/monthly!T253</f>
        <v>1.2953580905917561E-2</v>
      </c>
      <c r="V254" s="6">
        <f>(monthly!U254-monthly!U253)/monthly!U253</f>
        <v>-5.3268272847412916E-2</v>
      </c>
      <c r="W254" s="6">
        <f>(monthly!V254-monthly!V253)/monthly!V253</f>
        <v>-4.1491154170176896E-2</v>
      </c>
      <c r="X254" s="6">
        <f>(monthly!W254-monthly!W253)/monthly!W253</f>
        <v>-0.14459665144596653</v>
      </c>
      <c r="Y254" s="6">
        <f>(monthly!X254-monthly!X253)/monthly!X253</f>
        <v>-8.6263418689946927E-2</v>
      </c>
      <c r="Z254" s="6">
        <f>(monthly!Y254-monthly!Y253)/monthly!Y253</f>
        <v>-0.14815810701801554</v>
      </c>
      <c r="AA254">
        <v>0</v>
      </c>
    </row>
    <row r="255" spans="1:27" x14ac:dyDescent="0.6">
      <c r="A255" s="3">
        <v>42401</v>
      </c>
      <c r="B255" s="1">
        <f t="shared" si="6"/>
        <v>2016</v>
      </c>
      <c r="C255" s="1">
        <v>1</v>
      </c>
      <c r="D255" s="1">
        <f t="shared" si="7"/>
        <v>2</v>
      </c>
      <c r="E255" s="6">
        <f>(monthly!E255-monthly!E254)/monthly!E254</f>
        <v>-2.6715903140179489E-2</v>
      </c>
      <c r="F255" s="6">
        <f>(monthly!F255-monthly!F254)/monthly!F254</f>
        <v>-1.9465176241279858E-2</v>
      </c>
      <c r="G255" s="6">
        <f>(monthly!G255-monthly!G254)/monthly!G254</f>
        <v>5.3479360809556712E-3</v>
      </c>
      <c r="H255" s="6">
        <f>(monthly!H255-monthly!H254)/monthly!H254</f>
        <v>2.0833333333333447E-2</v>
      </c>
      <c r="I255" s="6">
        <f>(monthly!I255-monthly!I254)/monthly!I254</f>
        <v>9.4105816329840081E-2</v>
      </c>
      <c r="J255" s="6">
        <f>(archive!B256-archive!B255)/archive!B255</f>
        <v>-5.564830272676684E-3</v>
      </c>
      <c r="K255" s="6">
        <f>(monthly!J255-monthly!J254)/monthly!J254</f>
        <v>2.8362606143304006E-2</v>
      </c>
      <c r="L255" s="6">
        <f>(monthly!K255-monthly!K254)/monthly!K254</f>
        <v>0</v>
      </c>
      <c r="M255" s="6">
        <f>(monthly!L255-monthly!L254)/monthly!L254</f>
        <v>4.7940031378919059E-4</v>
      </c>
      <c r="N255" s="6">
        <f>(monthly!M255-monthly!M254)/monthly!M254</f>
        <v>0.10143292338937199</v>
      </c>
      <c r="O255" s="6">
        <f>(monthly!N255-monthly!N254)/monthly!N254</f>
        <v>-3.2608695652173603E-3</v>
      </c>
      <c r="P255" s="6">
        <f>(monthly!O255-monthly!O254)/monthly!O254</f>
        <v>-4.1719511381417658E-6</v>
      </c>
      <c r="Q255" s="6">
        <f>(monthly!P255-monthly!P254)/monthly!P254</f>
        <v>-3.7155669442664956E-2</v>
      </c>
      <c r="R255" s="6">
        <f>(monthly!Q255-monthly!Q254)/monthly!Q254</f>
        <v>-9.7398436498783176E-3</v>
      </c>
      <c r="S255" s="6">
        <f>(monthly!R255-monthly!R254)/monthly!R254</f>
        <v>-1.4136654325143107E-2</v>
      </c>
      <c r="T255" s="6">
        <f>(monthly!S255-monthly!S254)/monthly!S254</f>
        <v>-7.0364238410596733E-3</v>
      </c>
      <c r="U255" s="6">
        <f>(monthly!T255-monthly!T254)/monthly!T254</f>
        <v>-4.4400561277458291E-3</v>
      </c>
      <c r="V255" s="6">
        <f>(monthly!U255-monthly!U254)/monthly!U254</f>
        <v>5.347363899924841E-2</v>
      </c>
      <c r="W255" s="6">
        <f>(monthly!V255-monthly!V254)/monthly!V254</f>
        <v>4.9439683586025053E-2</v>
      </c>
      <c r="X255" s="6">
        <f>(monthly!W255-monthly!W254)/monthly!W254</f>
        <v>0.17348754448398571</v>
      </c>
      <c r="Y255" s="6">
        <f>(monthly!X255-monthly!X254)/monthly!X254</f>
        <v>9.2623759630290223E-2</v>
      </c>
      <c r="Z255" s="6">
        <f>(monthly!Y255-monthly!Y254)/monthly!Y254</f>
        <v>-4.2929292929292914E-2</v>
      </c>
      <c r="AA255">
        <v>0</v>
      </c>
    </row>
    <row r="256" spans="1:27" x14ac:dyDescent="0.6">
      <c r="A256" s="3">
        <v>42430</v>
      </c>
      <c r="B256" s="1">
        <f t="shared" si="6"/>
        <v>2016</v>
      </c>
      <c r="C256" s="1">
        <v>1</v>
      </c>
      <c r="D256" s="1">
        <f t="shared" si="7"/>
        <v>3</v>
      </c>
      <c r="E256" s="6">
        <f>(monthly!E256-monthly!E255)/monthly!E255</f>
        <v>1.2527945528251653E-2</v>
      </c>
      <c r="F256" s="6">
        <f>(monthly!F256-monthly!F255)/monthly!F255</f>
        <v>-8.6096175050911997E-3</v>
      </c>
      <c r="G256" s="6">
        <f>(monthly!G256-monthly!G255)/monthly!G255</f>
        <v>4.9850289864305569E-3</v>
      </c>
      <c r="H256" s="6">
        <f>(monthly!H256-monthly!H255)/monthly!H255</f>
        <v>2.0408163265306048E-2</v>
      </c>
      <c r="I256" s="6">
        <f>(monthly!I256-monthly!I255)/monthly!I255</f>
        <v>-3.4422438330171133E-2</v>
      </c>
      <c r="J256" s="6">
        <f>(archive!B257-archive!B256)/archive!B256</f>
        <v>3.3575825405709166E-3</v>
      </c>
      <c r="K256" s="6">
        <f>(monthly!J256-monthly!J255)/monthly!J255</f>
        <v>7.7235919686033688E-2</v>
      </c>
      <c r="L256" s="6">
        <f>(monthly!K256-monthly!K255)/monthly!K255</f>
        <v>-4.7393364928910624E-3</v>
      </c>
      <c r="M256" s="6">
        <f>(monthly!L256-monthly!L255)/monthly!L255</f>
        <v>2.3377717115103114E-3</v>
      </c>
      <c r="N256" s="6">
        <f>(monthly!M256-monthly!M255)/monthly!M255</f>
        <v>0.2162689399000555</v>
      </c>
      <c r="O256" s="6">
        <f>(monthly!N256-monthly!N255)/monthly!N255</f>
        <v>-7.6335877862595729E-3</v>
      </c>
      <c r="P256" s="6">
        <f>(monthly!O256-monthly!O255)/monthly!O255</f>
        <v>-3.5965246063423994E-6</v>
      </c>
      <c r="Q256" s="6">
        <f>(monthly!P256-monthly!P255)/monthly!P255</f>
        <v>-0.15236194278110446</v>
      </c>
      <c r="R256" s="6">
        <f>(monthly!Q256-monthly!Q255)/monthly!Q255</f>
        <v>-1.9412449851170116E-3</v>
      </c>
      <c r="S256" s="6">
        <f>(monthly!R256-monthly!R255)/monthly!R255</f>
        <v>3.0727210652099646E-3</v>
      </c>
      <c r="T256" s="6">
        <f>(monthly!S256-monthly!S255)/monthly!S255</f>
        <v>-5.0020842017506235E-3</v>
      </c>
      <c r="U256" s="6">
        <f>(monthly!T256-monthly!T255)/monthly!T255</f>
        <v>5.0237183183191461E-3</v>
      </c>
      <c r="V256" s="6">
        <f>(monthly!U256-monthly!U255)/monthly!U255</f>
        <v>-9.7849352767301369E-3</v>
      </c>
      <c r="W256" s="6">
        <f>(monthly!V256-monthly!V255)/monthly!V255</f>
        <v>-1.2562814070351789E-2</v>
      </c>
      <c r="X256" s="6">
        <f>(monthly!W256-monthly!W255)/monthly!W255</f>
        <v>-4.2456406368460861E-2</v>
      </c>
      <c r="Y256" s="6">
        <f>(monthly!X256-monthly!X255)/monthly!X255</f>
        <v>-2.3878875533662636E-2</v>
      </c>
      <c r="Z256" s="6">
        <f>(monthly!Y256-monthly!Y255)/monthly!Y255</f>
        <v>0.23845646437994714</v>
      </c>
      <c r="AA256">
        <v>1</v>
      </c>
    </row>
    <row r="257" spans="1:27" x14ac:dyDescent="0.6">
      <c r="A257" s="3">
        <v>42461</v>
      </c>
      <c r="B257" s="1">
        <f t="shared" si="6"/>
        <v>2016</v>
      </c>
      <c r="C257" s="1">
        <v>2</v>
      </c>
      <c r="D257" s="1">
        <f t="shared" si="7"/>
        <v>4</v>
      </c>
      <c r="E257" s="6">
        <f>(monthly!E257-monthly!E256)/monthly!E256</f>
        <v>2.7153124842532489E-2</v>
      </c>
      <c r="F257" s="6">
        <f>(monthly!F257-monthly!F256)/monthly!F256</f>
        <v>-1.9278459540989026E-2</v>
      </c>
      <c r="G257" s="6">
        <f>(monthly!G257-monthly!G256)/monthly!G256</f>
        <v>6.6163769195416869E-3</v>
      </c>
      <c r="H257" s="6">
        <f>(monthly!H257-monthly!H256)/monthly!H256</f>
        <v>1.9999999999999928E-2</v>
      </c>
      <c r="I257" s="6">
        <f>(monthly!I257-monthly!I256)/monthly!I256</f>
        <v>8.4891659246070835E-3</v>
      </c>
      <c r="J257" s="6">
        <f>(archive!B258-archive!B257)/archive!B257</f>
        <v>6.6926938092581626E-3</v>
      </c>
      <c r="K257" s="6">
        <f>(monthly!J257-monthly!J256)/monthly!J256</f>
        <v>-1.6363107668719037E-2</v>
      </c>
      <c r="L257" s="6">
        <f>(monthly!K257-monthly!K256)/monthly!K256</f>
        <v>-4.76190476190483E-3</v>
      </c>
      <c r="M257" s="6">
        <f>(monthly!L257-monthly!L256)/monthly!L256</f>
        <v>1.2023757786469914E-3</v>
      </c>
      <c r="N257" s="6">
        <f>(monthly!M257-monthly!M256)/monthly!M256</f>
        <v>7.8309238183123853E-2</v>
      </c>
      <c r="O257" s="6">
        <f>(monthly!N257-monthly!N256)/monthly!N256</f>
        <v>-2.197802197802198E-2</v>
      </c>
      <c r="P257" s="6">
        <f>(monthly!O257-monthly!O256)/monthly!O256</f>
        <v>-2.8772300331025314E-6</v>
      </c>
      <c r="Q257" s="6">
        <f>(monthly!P257-monthly!P256)/monthly!P256</f>
        <v>0.15306122448979592</v>
      </c>
      <c r="R257" s="6">
        <f>(monthly!Q257-monthly!Q256)/monthly!Q256</f>
        <v>-9.0767634854772156E-3</v>
      </c>
      <c r="S257" s="6">
        <f>(monthly!R257-monthly!R256)/monthly!R256</f>
        <v>3.7440435670523975E-3</v>
      </c>
      <c r="T257" s="6">
        <f>(monthly!S257-monthly!S256)/monthly!S256</f>
        <v>-1.6966904063678304E-2</v>
      </c>
      <c r="U257" s="6">
        <f>(monthly!T257-monthly!T256)/monthly!T256</f>
        <v>1.2938244437203344E-2</v>
      </c>
      <c r="V257" s="6">
        <f>(monthly!U257-monthly!U256)/monthly!U256</f>
        <v>-4.5290787442101074E-3</v>
      </c>
      <c r="W257" s="6">
        <f>(monthly!V257-monthly!V256)/monthly!V256</f>
        <v>-2.0144189991518145E-2</v>
      </c>
      <c r="X257" s="6">
        <f>(monthly!W257-monthly!W256)/monthly!W256</f>
        <v>4.2755344418052184E-2</v>
      </c>
      <c r="Y257" s="6">
        <f>(monthly!X257-monthly!X256)/monthly!X256</f>
        <v>4.9955238173717276E-2</v>
      </c>
      <c r="Z257" s="6">
        <f>(monthly!Y257-monthly!Y256)/monthly!Y256</f>
        <v>8.5486018641810949E-2</v>
      </c>
      <c r="AA257">
        <v>1</v>
      </c>
    </row>
    <row r="258" spans="1:27" x14ac:dyDescent="0.6">
      <c r="A258" s="3">
        <v>42491</v>
      </c>
      <c r="B258" s="1">
        <f t="shared" ref="B258:B321" si="8">YEAR(A258)</f>
        <v>2016</v>
      </c>
      <c r="C258" s="1">
        <v>2</v>
      </c>
      <c r="D258" s="1">
        <f t="shared" ref="D258:D321" si="9">MONTH(A258)</f>
        <v>5</v>
      </c>
      <c r="E258" s="6">
        <f>(monthly!E258-monthly!E257)/monthly!E257</f>
        <v>-1.3981398273620648E-2</v>
      </c>
      <c r="F258" s="6">
        <f>(monthly!F258-monthly!F257)/monthly!F257</f>
        <v>1.2509600880423084E-3</v>
      </c>
      <c r="G258" s="6">
        <f>(monthly!G258-monthly!G257)/monthly!G257</f>
        <v>5.6833835811613076E-3</v>
      </c>
      <c r="H258" s="6">
        <f>(monthly!H258-monthly!H257)/monthly!H257</f>
        <v>-5.8823529411764677E-2</v>
      </c>
      <c r="I258" s="6">
        <f>(monthly!I258-monthly!I257)/monthly!I257</f>
        <v>-4.7092064987064606E-4</v>
      </c>
      <c r="J258" s="6">
        <f>(archive!B259-archive!B258)/archive!B258</f>
        <v>7.7562326869806408E-3</v>
      </c>
      <c r="K258" s="6">
        <f>(monthly!J258-monthly!J257)/monthly!J257</f>
        <v>-3.6570936454033254E-2</v>
      </c>
      <c r="L258" s="6">
        <f>(monthly!K258-monthly!K257)/monthly!K257</f>
        <v>-4.7846889952152093E-3</v>
      </c>
      <c r="M258" s="6">
        <f>(monthly!L258-monthly!L257)/monthly!L257</f>
        <v>8.753780041381769E-4</v>
      </c>
      <c r="N258" s="6">
        <f>(monthly!M258-monthly!M257)/monthly!M257</f>
        <v>-8.3329191311696499E-2</v>
      </c>
      <c r="O258" s="6">
        <f>(monthly!N258-monthly!N257)/monthly!N257</f>
        <v>6.4044943820224756E-2</v>
      </c>
      <c r="P258" s="6">
        <f>(monthly!O258-monthly!O257)/monthly!O257</f>
        <v>-6.4737862010527812E-6</v>
      </c>
      <c r="Q258" s="6">
        <f>(monthly!P258-monthly!P257)/monthly!P257</f>
        <v>-8.9857045609258002E-2</v>
      </c>
      <c r="R258" s="6">
        <f>(monthly!Q258-monthly!Q257)/monthly!Q257</f>
        <v>-8.5056267992672813E-3</v>
      </c>
      <c r="S258" s="6">
        <f>(monthly!R258-monthly!R257)/monthly!R257</f>
        <v>0</v>
      </c>
      <c r="T258" s="6">
        <f>(monthly!S258-monthly!S257)/monthly!S257</f>
        <v>-1.3850415512465344E-2</v>
      </c>
      <c r="U258" s="6">
        <f>(monthly!T258-monthly!T257)/monthly!T257</f>
        <v>8.5785931107300022E-3</v>
      </c>
      <c r="V258" s="6">
        <f>(monthly!U258-monthly!U257)/monthly!U257</f>
        <v>-5.9973115499948127E-3</v>
      </c>
      <c r="W258" s="6">
        <f>(monthly!V258-monthly!V257)/monthly!V257</f>
        <v>-1.4499026184808519E-2</v>
      </c>
      <c r="X258" s="6">
        <f>(monthly!W258-monthly!W257)/monthly!W257</f>
        <v>-2.12604403948367E-2</v>
      </c>
      <c r="Y258" s="6">
        <f>(monthly!X258-monthly!X257)/monthly!X257</f>
        <v>-5.3473378511963033E-3</v>
      </c>
      <c r="Z258" s="6">
        <f>(monthly!Y258-monthly!Y257)/monthly!Y257</f>
        <v>0.14597644749754668</v>
      </c>
      <c r="AA258">
        <v>1</v>
      </c>
    </row>
    <row r="259" spans="1:27" x14ac:dyDescent="0.6">
      <c r="A259" s="3">
        <v>42522</v>
      </c>
      <c r="B259" s="1">
        <f t="shared" si="8"/>
        <v>2016</v>
      </c>
      <c r="C259" s="1">
        <v>2</v>
      </c>
      <c r="D259" s="1">
        <f t="shared" si="9"/>
        <v>6</v>
      </c>
      <c r="E259" s="6">
        <f>(monthly!E259-monthly!E258)/monthly!E258</f>
        <v>-2.6961687807989E-2</v>
      </c>
      <c r="F259" s="6">
        <f>(monthly!F259-monthly!F258)/monthly!F258</f>
        <v>1.5908202162580845E-3</v>
      </c>
      <c r="G259" s="6">
        <f>(monthly!G259-monthly!G258)/monthly!G258</f>
        <v>5.1033586674911931E-3</v>
      </c>
      <c r="H259" s="6">
        <f>(monthly!H259-monthly!H258)/monthly!H258</f>
        <v>2.0833333333333447E-2</v>
      </c>
      <c r="I259" s="6">
        <f>(monthly!I259-monthly!I258)/monthly!I258</f>
        <v>3.4246171967020726E-2</v>
      </c>
      <c r="J259" s="6">
        <f>(archive!B260-archive!B259)/archive!B259</f>
        <v>9.3457943925233013E-3</v>
      </c>
      <c r="K259" s="6">
        <f>(monthly!J259-monthly!J258)/monthly!J258</f>
        <v>-1.1198460105833736E-2</v>
      </c>
      <c r="L259" s="6">
        <f>(monthly!K259-monthly!K258)/monthly!K258</f>
        <v>-2.4038461538461878E-3</v>
      </c>
      <c r="M259" s="6">
        <f>(monthly!L259-monthly!L258)/monthly!L258</f>
        <v>2.414219318091439E-3</v>
      </c>
      <c r="N259" s="6">
        <f>(monthly!M259-monthly!M258)/monthly!M258</f>
        <v>-6.3440422936152083E-2</v>
      </c>
      <c r="O259" s="6">
        <f>(monthly!N259-monthly!N258)/monthly!N258</f>
        <v>-1.2671594508975743E-2</v>
      </c>
      <c r="P259" s="6">
        <f>(monthly!O259-monthly!O258)/monthly!O258</f>
        <v>-3.5965711729065976E-6</v>
      </c>
      <c r="Q259" s="6">
        <f>(monthly!P259-monthly!P258)/monthly!P258</f>
        <v>0.10022438294689603</v>
      </c>
      <c r="R259" s="6">
        <f>(monthly!Q259-monthly!Q258)/monthly!Q258</f>
        <v>7.6547446218819893E-3</v>
      </c>
      <c r="S259" s="6">
        <f>(monthly!R259-monthly!R258)/monthly!R258</f>
        <v>1.4581213970837684E-2</v>
      </c>
      <c r="T259" s="6">
        <f>(monthly!S259-monthly!S258)/monthly!S258</f>
        <v>3.241140881590289E-3</v>
      </c>
      <c r="U259" s="6">
        <f>(monthly!T259-monthly!T258)/monthly!T258</f>
        <v>6.8738517690945418E-3</v>
      </c>
      <c r="V259" s="6">
        <f>(monthly!U259-monthly!U258)/monthly!U258</f>
        <v>7.8019348798502031E-3</v>
      </c>
      <c r="W259" s="6">
        <f>(monthly!V259-monthly!V258)/monthly!V258</f>
        <v>2.3056653491436194E-2</v>
      </c>
      <c r="X259" s="6">
        <f>(monthly!W259-monthly!W258)/monthly!W258</f>
        <v>-3.3359193173002302E-2</v>
      </c>
      <c r="Y259" s="6">
        <f>(monthly!X259-monthly!X258)/monthly!X258</f>
        <v>-4.3508512397942838E-2</v>
      </c>
      <c r="Z259" s="6">
        <f>(monthly!Y259-monthly!Y258)/monthly!Y258</f>
        <v>4.3887818454292384E-2</v>
      </c>
      <c r="AA259">
        <v>1</v>
      </c>
    </row>
    <row r="260" spans="1:27" x14ac:dyDescent="0.6">
      <c r="A260" s="3">
        <v>42552</v>
      </c>
      <c r="B260" s="1">
        <f t="shared" si="8"/>
        <v>2016</v>
      </c>
      <c r="C260" s="1">
        <v>3</v>
      </c>
      <c r="D260" s="1">
        <f t="shared" si="9"/>
        <v>7</v>
      </c>
      <c r="E260" s="6">
        <f>(monthly!E260-monthly!E259)/monthly!E259</f>
        <v>1.2192599375727756E-2</v>
      </c>
      <c r="F260" s="6">
        <f>(monthly!F260-monthly!F259)/monthly!F259</f>
        <v>2.0071648153691807E-2</v>
      </c>
      <c r="G260" s="6">
        <f>(monthly!G260-monthly!G259)/monthly!G259</f>
        <v>4.7581593477194605E-3</v>
      </c>
      <c r="H260" s="6">
        <f>(monthly!H260-monthly!H259)/monthly!H259</f>
        <v>-2.0408163265306228E-2</v>
      </c>
      <c r="I260" s="6">
        <f>(monthly!I260-monthly!I259)/monthly!I259</f>
        <v>3.6927369529938095E-2</v>
      </c>
      <c r="J260" s="6">
        <f>(archive!B261-archive!B260)/archive!B260</f>
        <v>-1.0893246187363215E-3</v>
      </c>
      <c r="K260" s="6">
        <f>(monthly!J260-monthly!J259)/monthly!J259</f>
        <v>4.8026818201581847E-2</v>
      </c>
      <c r="L260" s="6">
        <f>(monthly!K260-monthly!K259)/monthly!K259</f>
        <v>2.4096385542169015E-3</v>
      </c>
      <c r="M260" s="6">
        <f>(monthly!L260-monthly!L259)/monthly!L259</f>
        <v>4.0885196962813153E-3</v>
      </c>
      <c r="N260" s="6">
        <f>(monthly!M260-monthly!M259)/monthly!M259</f>
        <v>9.4927940781175363E-2</v>
      </c>
      <c r="O260" s="6">
        <f>(monthly!N260-monthly!N259)/monthly!N259</f>
        <v>-3.7433155080213901E-2</v>
      </c>
      <c r="P260" s="6">
        <f>(monthly!O260-monthly!O259)/monthly!O259</f>
        <v>-6.0422613018389106E-6</v>
      </c>
      <c r="Q260" s="6">
        <f>(monthly!P260-monthly!P259)/monthly!P259</f>
        <v>-4.4187627464309993E-2</v>
      </c>
      <c r="R260" s="6">
        <f>(monthly!Q260-monthly!Q259)/monthly!Q259</f>
        <v>8.3824492468893338E-3</v>
      </c>
      <c r="S260" s="6">
        <f>(monthly!R260-monthly!R259)/monthly!R259</f>
        <v>2.6737967914437933E-3</v>
      </c>
      <c r="T260" s="6">
        <f>(monthly!S260-monthly!S259)/monthly!S259</f>
        <v>1.2061167348697012E-2</v>
      </c>
      <c r="U260" s="6">
        <f>(monthly!T260-monthly!T259)/monthly!T259</f>
        <v>-5.6611977526078569E-3</v>
      </c>
      <c r="V260" s="6">
        <f>(monthly!U260-monthly!U259)/monthly!U259</f>
        <v>-7.4318744838975936E-3</v>
      </c>
      <c r="W260" s="6">
        <f>(monthly!V260-monthly!V259)/monthly!V259</f>
        <v>-6.439150032195994E-4</v>
      </c>
      <c r="X260" s="6">
        <f>(monthly!W260-monthly!W259)/monthly!W259</f>
        <v>-4.3338683788122064E-2</v>
      </c>
      <c r="Y260" s="6">
        <f>(monthly!X260-monthly!X259)/monthly!X259</f>
        <v>-3.4014180535030976E-2</v>
      </c>
      <c r="Z260" s="6">
        <f>(monthly!Y260-monthly!Y259)/monthly!Y259</f>
        <v>-8.4290401968826895E-2</v>
      </c>
      <c r="AA260">
        <v>0</v>
      </c>
    </row>
    <row r="261" spans="1:27" x14ac:dyDescent="0.6">
      <c r="A261" s="3">
        <v>42583</v>
      </c>
      <c r="B261" s="1">
        <f t="shared" si="8"/>
        <v>2016</v>
      </c>
      <c r="C261" s="1">
        <v>3</v>
      </c>
      <c r="D261" s="1">
        <f t="shared" si="9"/>
        <v>8</v>
      </c>
      <c r="E261" s="6">
        <f>(monthly!E261-monthly!E260)/monthly!E260</f>
        <v>7.9263938352311207E-3</v>
      </c>
      <c r="F261" s="6">
        <f>(monthly!F261-monthly!F260)/monthly!F260</f>
        <v>-1.2348239543732558E-2</v>
      </c>
      <c r="G261" s="6">
        <f>(monthly!G261-monthly!G260)/monthly!G260</f>
        <v>6.7197842228456312E-3</v>
      </c>
      <c r="H261" s="6">
        <f>(monthly!H261-monthly!H260)/monthly!H260</f>
        <v>2.0833333333333447E-2</v>
      </c>
      <c r="I261" s="6">
        <f>(monthly!I261-monthly!I260)/monthly!I260</f>
        <v>1.3179571663920692E-2</v>
      </c>
      <c r="J261" s="6">
        <f>(archive!B262-archive!B261)/archive!B261</f>
        <v>-4.9073064340240218E-3</v>
      </c>
      <c r="K261" s="6">
        <f>(monthly!J261-monthly!J260)/monthly!J260</f>
        <v>-2.3275750071410344E-2</v>
      </c>
      <c r="L261" s="6">
        <f>(monthly!K261-monthly!K260)/monthly!K260</f>
        <v>-2.4038461538461878E-3</v>
      </c>
      <c r="M261" s="6">
        <f>(monthly!L261-monthly!L260)/monthly!L260</f>
        <v>2.5637711134092215E-3</v>
      </c>
      <c r="N261" s="6">
        <f>(monthly!M261-monthly!M260)/monthly!M260</f>
        <v>6.2119542638319397E-2</v>
      </c>
      <c r="O261" s="6">
        <f>(monthly!N261-monthly!N260)/monthly!N260</f>
        <v>-2.2222222222222539E-3</v>
      </c>
      <c r="P261" s="6">
        <f>(monthly!O261-monthly!O260)/monthly!O260</f>
        <v>-6.545822628702477E-6</v>
      </c>
      <c r="Q261" s="6">
        <f>(monthly!P261-monthly!P260)/monthly!P260</f>
        <v>-4.6230440967283071E-2</v>
      </c>
      <c r="R261" s="6">
        <f>(monthly!Q261-monthly!Q260)/monthly!Q260</f>
        <v>-7.6633329003765321E-3</v>
      </c>
      <c r="S261" s="6">
        <f>(monthly!R261-monthly!R260)/monthly!R260</f>
        <v>-4.3333333333333002E-3</v>
      </c>
      <c r="T261" s="6">
        <f>(monthly!S261-monthly!S260)/monthly!S260</f>
        <v>-9.7893168759310666E-3</v>
      </c>
      <c r="U261" s="6">
        <f>(monthly!T261-monthly!T260)/monthly!T260</f>
        <v>3.3557155322862442E-3</v>
      </c>
      <c r="V261" s="6">
        <f>(monthly!U261-monthly!U260)/monthly!U260</f>
        <v>3.3173876871880177E-2</v>
      </c>
      <c r="W261" s="6">
        <f>(monthly!V261-monthly!V260)/monthly!V260</f>
        <v>3.3934707903780031E-2</v>
      </c>
      <c r="X261" s="6">
        <f>(monthly!W261-monthly!W260)/monthly!W260</f>
        <v>5.3691275167785282E-2</v>
      </c>
      <c r="Y261" s="6">
        <f>(monthly!X261-monthly!X260)/monthly!X260</f>
        <v>1.5154296075981632E-2</v>
      </c>
      <c r="Z261" s="6">
        <f>(monthly!Y261-monthly!Y260)/monthly!Y260</f>
        <v>1.5677491601343849E-3</v>
      </c>
      <c r="AA261">
        <v>1</v>
      </c>
    </row>
    <row r="262" spans="1:27" x14ac:dyDescent="0.6">
      <c r="A262" s="3">
        <v>42614</v>
      </c>
      <c r="B262" s="1">
        <f t="shared" si="8"/>
        <v>2016</v>
      </c>
      <c r="C262" s="1">
        <v>3</v>
      </c>
      <c r="D262" s="1">
        <f t="shared" si="9"/>
        <v>9</v>
      </c>
      <c r="E262" s="6">
        <f>(monthly!E262-monthly!E261)/monthly!E261</f>
        <v>-4.5334530104178294E-4</v>
      </c>
      <c r="F262" s="6">
        <f>(monthly!F262-monthly!F261)/monthly!F261</f>
        <v>8.9366043783404181E-4</v>
      </c>
      <c r="G262" s="6">
        <f>(monthly!G262-monthly!G261)/monthly!G261</f>
        <v>4.5423399979982911E-3</v>
      </c>
      <c r="H262" s="6">
        <f>(monthly!H262-monthly!H261)/monthly!H261</f>
        <v>2.0408163265306048E-2</v>
      </c>
      <c r="I262" s="6">
        <f>(monthly!I262-monthly!I261)/monthly!I261</f>
        <v>-1.1111111111111913E-3</v>
      </c>
      <c r="J262" s="6">
        <f>(archive!B263-archive!B262)/archive!B262</f>
        <v>2.7397260273972603E-3</v>
      </c>
      <c r="K262" s="6">
        <f>(monthly!J262-monthly!J261)/monthly!J261</f>
        <v>-6.2011684885919897E-3</v>
      </c>
      <c r="L262" s="6">
        <f>(monthly!K262-monthly!K261)/monthly!K261</f>
        <v>-2.4096385542169015E-3</v>
      </c>
      <c r="M262" s="6">
        <f>(monthly!L262-monthly!L261)/monthly!L261</f>
        <v>4.1903943268507575E-3</v>
      </c>
      <c r="N262" s="6">
        <f>(monthly!M262-monthly!M261)/monthly!M261</f>
        <v>-5.2743506493506544E-2</v>
      </c>
      <c r="O262" s="6">
        <f>(monthly!N262-monthly!N261)/monthly!N261</f>
        <v>1.5590200445434362E-2</v>
      </c>
      <c r="P262" s="6">
        <f>(monthly!O262-monthly!O261)/monthly!O261</f>
        <v>-4.3878878470922745E-6</v>
      </c>
      <c r="Q262" s="6">
        <f>(monthly!P262-monthly!P261)/monthly!P261</f>
        <v>-8.4265473527218498E-2</v>
      </c>
      <c r="R262" s="6">
        <f>(monthly!Q262-monthly!Q261)/monthly!Q261</f>
        <v>5.7591623036648909E-3</v>
      </c>
      <c r="S262" s="6">
        <f>(monthly!R262-monthly!R261)/monthly!R261</f>
        <v>4.017408771342398E-3</v>
      </c>
      <c r="T262" s="6">
        <f>(monthly!S262-monthly!S261)/monthly!S261</f>
        <v>7.0921985815602471E-3</v>
      </c>
      <c r="U262" s="6">
        <f>(monthly!T262-monthly!T261)/monthly!T261</f>
        <v>-1.8616782025949791E-3</v>
      </c>
      <c r="V262" s="6">
        <f>(monthly!U262-monthly!U261)/monthly!U261</f>
        <v>-2.2043281328636113E-2</v>
      </c>
      <c r="W262" s="6">
        <f>(monthly!V262-monthly!V261)/monthly!V261</f>
        <v>-1.8695471541337737E-2</v>
      </c>
      <c r="X262" s="6">
        <f>(monthly!W262-monthly!W261)/monthly!W261</f>
        <v>7.1656050955413893E-3</v>
      </c>
      <c r="Y262" s="6">
        <f>(monthly!X262-monthly!X261)/monthly!X261</f>
        <v>2.0787313897134143E-2</v>
      </c>
      <c r="Z262" s="6">
        <f>(monthly!Y262-monthly!Y261)/monthly!Y261</f>
        <v>1.0286225402504491E-2</v>
      </c>
      <c r="AA262">
        <v>1</v>
      </c>
    </row>
    <row r="263" spans="1:27" x14ac:dyDescent="0.6">
      <c r="A263" s="3">
        <v>42644</v>
      </c>
      <c r="B263" s="1">
        <f t="shared" si="8"/>
        <v>2016</v>
      </c>
      <c r="C263" s="1">
        <v>4</v>
      </c>
      <c r="D263" s="1">
        <f t="shared" si="9"/>
        <v>10</v>
      </c>
      <c r="E263" s="6">
        <f>(monthly!E263-monthly!E262)/monthly!E262</f>
        <v>4.055064272039384E-2</v>
      </c>
      <c r="F263" s="6">
        <f>(monthly!F263-monthly!F262)/monthly!F262</f>
        <v>2.3817691773747922E-2</v>
      </c>
      <c r="G263" s="6">
        <f>(monthly!G263-monthly!G262)/monthly!G262</f>
        <v>4.9739804872814507E-3</v>
      </c>
      <c r="H263" s="6">
        <f>(monthly!H263-monthly!H262)/monthly!H262</f>
        <v>-1.9999999999999928E-2</v>
      </c>
      <c r="I263" s="6">
        <f>(monthly!I263-monthly!I262)/monthly!I262</f>
        <v>2.9843457500187531E-4</v>
      </c>
      <c r="J263" s="6">
        <f>(archive!B264-archive!B263)/archive!B263</f>
        <v>3.8251366120217959E-3</v>
      </c>
      <c r="K263" s="6">
        <f>(monthly!J263-monthly!J262)/monthly!J262</f>
        <v>1.9180362096065473E-3</v>
      </c>
      <c r="L263" s="6">
        <f>(monthly!K263-monthly!K262)/monthly!K262</f>
        <v>0</v>
      </c>
      <c r="M263" s="6">
        <f>(monthly!L263-monthly!L262)/monthly!L262</f>
        <v>3.9018474926885462E-3</v>
      </c>
      <c r="N263" s="6">
        <f>(monthly!M263-monthly!M262)/monthly!M262</f>
        <v>2.2429941625841547E-2</v>
      </c>
      <c r="O263" s="6">
        <f>(monthly!N263-monthly!N262)/monthly!N262</f>
        <v>-4.3859649122807015E-2</v>
      </c>
      <c r="P263" s="6">
        <f>(monthly!O263-monthly!O262)/monthly!O262</f>
        <v>-4.6037058104715231E-6</v>
      </c>
      <c r="Q263" s="6">
        <f>(monthly!P263-monthly!P262)/monthly!P262</f>
        <v>0.16530944625407165</v>
      </c>
      <c r="R263" s="6">
        <f>(monthly!Q263-monthly!Q262)/monthly!Q262</f>
        <v>1.3274336283185788E-2</v>
      </c>
      <c r="S263" s="6">
        <f>(monthly!R263-monthly!R262)/monthly!R262</f>
        <v>1.3671223741247088E-2</v>
      </c>
      <c r="T263" s="6">
        <f>(monthly!S263-monthly!S262)/monthly!S262</f>
        <v>1.2804097311139595E-2</v>
      </c>
      <c r="U263" s="6">
        <f>(monthly!T263-monthly!T262)/monthly!T262</f>
        <v>5.2187958534328897E-4</v>
      </c>
      <c r="V263" s="6">
        <f>(monthly!U263-monthly!U262)/monthly!U262</f>
        <v>-1.4306298888431459E-2</v>
      </c>
      <c r="W263" s="6">
        <f>(monthly!V263-monthly!V262)/monthly!V262</f>
        <v>-1.1007620660457306E-2</v>
      </c>
      <c r="X263" s="6">
        <f>(monthly!W263-monthly!W262)/monthly!W262</f>
        <v>-8.6166007905138328E-2</v>
      </c>
      <c r="Y263" s="6">
        <f>(monthly!X263-monthly!X262)/monthly!X262</f>
        <v>-6.0921108672593247E-2</v>
      </c>
      <c r="Z263" s="6">
        <f>(monthly!Y263-monthly!Y262)/monthly!Y262</f>
        <v>0.10181496237273133</v>
      </c>
      <c r="AA263">
        <v>1</v>
      </c>
    </row>
    <row r="264" spans="1:27" x14ac:dyDescent="0.6">
      <c r="A264" s="3">
        <v>42675</v>
      </c>
      <c r="B264" s="1">
        <f t="shared" si="8"/>
        <v>2016</v>
      </c>
      <c r="C264" s="1">
        <v>4</v>
      </c>
      <c r="D264" s="1">
        <f t="shared" si="9"/>
        <v>11</v>
      </c>
      <c r="E264" s="6">
        <f>(monthly!E264-monthly!E263)/monthly!E263</f>
        <v>-4.1876938442937495E-2</v>
      </c>
      <c r="F264" s="6">
        <f>(monthly!F264-monthly!F263)/monthly!F263</f>
        <v>2.0119924012818681E-2</v>
      </c>
      <c r="G264" s="6">
        <f>(monthly!G264-monthly!G263)/monthly!G263</f>
        <v>5.3077908608382927E-3</v>
      </c>
      <c r="H264" s="6">
        <f>(monthly!H264-monthly!H263)/monthly!H263</f>
        <v>-4.0816326530612276E-2</v>
      </c>
      <c r="I264" s="6">
        <f>(monthly!I264-monthly!I263)/monthly!I263</f>
        <v>2.5766205587198349E-2</v>
      </c>
      <c r="J264" s="6">
        <f>(archive!B265-archive!B264)/archive!B264</f>
        <v>-2.7218290691344584E-3</v>
      </c>
      <c r="K264" s="6">
        <f>(monthly!J264-monthly!J263)/monthly!J263</f>
        <v>0.1521095064924623</v>
      </c>
      <c r="L264" s="6">
        <f>(monthly!K264-monthly!K263)/monthly!K263</f>
        <v>0</v>
      </c>
      <c r="M264" s="6">
        <f>(monthly!L264-monthly!L263)/monthly!L263</f>
        <v>3.012711653651821E-3</v>
      </c>
      <c r="N264" s="6">
        <f>(monthly!M264-monthly!M263)/monthly!M263</f>
        <v>0.25756351887208156</v>
      </c>
      <c r="O264" s="6">
        <f>(monthly!N264-monthly!N263)/monthly!N263</f>
        <v>7.5688073394495348E-2</v>
      </c>
      <c r="P264" s="6">
        <f>(monthly!O264-monthly!O263)/monthly!O263</f>
        <v>-3.9563278947012538E-6</v>
      </c>
      <c r="Q264" s="6">
        <f>(monthly!P264-monthly!P263)/monthly!P263</f>
        <v>-9.7833682739343116E-3</v>
      </c>
      <c r="R264" s="6">
        <f>(monthly!Q264-monthly!Q263)/monthly!Q263</f>
        <v>1.2201387105060401E-2</v>
      </c>
      <c r="S264" s="6">
        <f>(monthly!R264-monthly!R263)/monthly!R263</f>
        <v>1.0197368421052707E-2</v>
      </c>
      <c r="T264" s="6">
        <f>(monthly!S264-monthly!S263)/monthly!S263</f>
        <v>1.3485040033712611E-2</v>
      </c>
      <c r="U264" s="6">
        <f>(monthly!T264-monthly!T263)/monthly!T263</f>
        <v>-1.9798616258956368E-3</v>
      </c>
      <c r="V264" s="6">
        <f>(monthly!U264-monthly!U263)/monthly!U263</f>
        <v>2.1092200062650206E-2</v>
      </c>
      <c r="W264" s="6">
        <f>(monthly!V264-monthly!V263)/monthly!V263</f>
        <v>1.1986301369863063E-2</v>
      </c>
      <c r="X264" s="6">
        <f>(monthly!W264-monthly!W263)/monthly!W263</f>
        <v>0.11851211072664353</v>
      </c>
      <c r="Y264" s="6">
        <f>(monthly!X264-monthly!X263)/monthly!X263</f>
        <v>8.2658791116903885E-2</v>
      </c>
      <c r="Z264" s="6">
        <f>(monthly!Y264-monthly!Y263)/monthly!Y263</f>
        <v>-8.2764162314182488E-2</v>
      </c>
      <c r="AA264">
        <v>0</v>
      </c>
    </row>
    <row r="265" spans="1:27" x14ac:dyDescent="0.6">
      <c r="A265" s="3">
        <v>42705</v>
      </c>
      <c r="B265" s="1">
        <f t="shared" si="8"/>
        <v>2016</v>
      </c>
      <c r="C265" s="1">
        <v>4</v>
      </c>
      <c r="D265" s="1">
        <f t="shared" si="9"/>
        <v>12</v>
      </c>
      <c r="E265" s="6">
        <f>(monthly!E265-monthly!E264)/monthly!E264</f>
        <v>2.4088260373588639E-2</v>
      </c>
      <c r="F265" s="6">
        <f>(monthly!F265-monthly!F264)/monthly!F264</f>
        <v>2.3146487619246509E-2</v>
      </c>
      <c r="G265" s="6">
        <f>(monthly!G265-monthly!G264)/monthly!G264</f>
        <v>2.4957519116397347E-3</v>
      </c>
      <c r="H265" s="6">
        <f>(monthly!H265-monthly!H264)/monthly!H264</f>
        <v>0</v>
      </c>
      <c r="I265" s="6">
        <f>(monthly!I265-monthly!I264)/monthly!I264</f>
        <v>0.32786885245901609</v>
      </c>
      <c r="J265" s="6">
        <f>(archive!B266-archive!B265)/archive!B265</f>
        <v>3.8209606986900498E-3</v>
      </c>
      <c r="K265" s="6">
        <f>(monthly!J265-monthly!J264)/monthly!J264</f>
        <v>3.8418785778911613E-2</v>
      </c>
      <c r="L265" s="6">
        <f>(monthly!K265-monthly!K264)/monthly!K264</f>
        <v>0</v>
      </c>
      <c r="M265" s="6">
        <f>(monthly!L265-monthly!L264)/monthly!L264</f>
        <v>4.5338301655556421E-3</v>
      </c>
      <c r="N265" s="6">
        <f>(monthly!M265-monthly!M264)/monthly!M264</f>
        <v>7.1428571428572243E-2</v>
      </c>
      <c r="O265" s="6">
        <f>(monthly!N265-monthly!N264)/monthly!N264</f>
        <v>4.6908315565032048E-2</v>
      </c>
      <c r="P265" s="6">
        <f>(monthly!O265-monthly!O264)/monthly!O264</f>
        <v>-4.6756787377106075E-6</v>
      </c>
      <c r="Q265" s="6">
        <f>(monthly!P265-monthly!P264)/monthly!P264</f>
        <v>-0.2519407198306281</v>
      </c>
      <c r="R265" s="6">
        <f>(monthly!Q265-monthly!Q264)/monthly!Q264</f>
        <v>-6.0905976398934651E-3</v>
      </c>
      <c r="S265" s="6">
        <f>(monthly!R265-monthly!R264)/monthly!R264</f>
        <v>-3.5818951481601897E-3</v>
      </c>
      <c r="T265" s="6">
        <f>(monthly!S265-monthly!S264)/monthly!S264</f>
        <v>-7.6923076923077864E-3</v>
      </c>
      <c r="U265" s="6">
        <f>(monthly!T265-monthly!T264)/monthly!T264</f>
        <v>2.5240756207519028E-3</v>
      </c>
      <c r="V265" s="6">
        <f>(monthly!U265-monthly!U264)/monthly!U264</f>
        <v>1.4418652213927768E-2</v>
      </c>
      <c r="W265" s="6">
        <f>(monthly!V265-monthly!V264)/monthly!V264</f>
        <v>1.9881556683587091E-2</v>
      </c>
      <c r="X265" s="6">
        <f>(monthly!W265-monthly!W264)/monthly!W264</f>
        <v>4.6403712296983729E-2</v>
      </c>
      <c r="Y265" s="6">
        <f>(monthly!X265-monthly!X264)/monthly!X264</f>
        <v>2.0307166273706805E-2</v>
      </c>
      <c r="Z265" s="6">
        <f>(monthly!Y265-monthly!Y264)/monthly!Y264</f>
        <v>0.13819535698642144</v>
      </c>
      <c r="AA265">
        <v>1</v>
      </c>
    </row>
    <row r="266" spans="1:27" x14ac:dyDescent="0.6">
      <c r="A266" s="3">
        <v>42736</v>
      </c>
      <c r="B266" s="1">
        <f t="shared" si="8"/>
        <v>2017</v>
      </c>
      <c r="C266" s="1">
        <v>1</v>
      </c>
      <c r="D266" s="1">
        <f t="shared" si="9"/>
        <v>1</v>
      </c>
      <c r="E266" s="6">
        <f>(monthly!E266-monthly!E265)/monthly!E265</f>
        <v>2.1809496171618634E-3</v>
      </c>
      <c r="F266" s="6">
        <f>(monthly!F266-monthly!F265)/monthly!F265</f>
        <v>-8.7374147931369266E-3</v>
      </c>
      <c r="G266" s="6">
        <f>(monthly!G266-monthly!G265)/monthly!G265</f>
        <v>5.3801275793966359E-3</v>
      </c>
      <c r="H266" s="6">
        <f>(monthly!H266-monthly!H265)/monthly!H265</f>
        <v>0</v>
      </c>
      <c r="I266" s="6">
        <f>(monthly!I266-monthly!I265)/monthly!I265</f>
        <v>0.20310633213859008</v>
      </c>
      <c r="J266" s="6">
        <f>(archive!B267-archive!B266)/archive!B266</f>
        <v>9.2441544317563278E-3</v>
      </c>
      <c r="K266" s="6">
        <f>(monthly!J266-monthly!J265)/monthly!J265</f>
        <v>1.6643762984536264E-2</v>
      </c>
      <c r="L266" s="6">
        <f>(monthly!K266-monthly!K265)/monthly!K265</f>
        <v>-4.8309178743960327E-3</v>
      </c>
      <c r="M266" s="6">
        <f>(monthly!L266-monthly!L265)/monthly!L265</f>
        <v>8.046487683443725E-3</v>
      </c>
      <c r="N266" s="6">
        <f>(monthly!M266-monthly!M265)/monthly!M265</f>
        <v>1.7453505007152585E-2</v>
      </c>
      <c r="O266" s="6">
        <f>(monthly!N266-monthly!N265)/monthly!N265</f>
        <v>3.0549898167005819E-3</v>
      </c>
      <c r="P266" s="6">
        <f>(monthly!O266-monthly!O265)/monthly!O265</f>
        <v>-3.2370234921584906E-6</v>
      </c>
      <c r="Q266" s="6">
        <f>(monthly!P266-monthly!P265)/monthly!P265</f>
        <v>0.29150943396226414</v>
      </c>
      <c r="R266" s="6">
        <f>(monthly!Q266-monthly!Q265)/monthly!Q265</f>
        <v>-2.4639346355163957E-2</v>
      </c>
      <c r="S266" s="6">
        <f>(monthly!R266-monthly!R265)/monthly!R265</f>
        <v>-3.0392156862745087E-2</v>
      </c>
      <c r="T266" s="6">
        <f>(monthly!S266-monthly!S265)/monthly!S265</f>
        <v>-2.0951183741881419E-2</v>
      </c>
      <c r="U266" s="6">
        <f>(monthly!T266-monthly!T265)/monthly!T265</f>
        <v>-5.8981367416076997E-3</v>
      </c>
      <c r="V266" s="6">
        <f>(monthly!U266-monthly!U265)/monthly!U265</f>
        <v>-3.4979838709677406E-2</v>
      </c>
      <c r="W266" s="6">
        <f>(monthly!V266-monthly!V265)/monthly!V265</f>
        <v>-4.5416839485690537E-2</v>
      </c>
      <c r="X266" s="6">
        <f>(monthly!W266-monthly!W265)/monthly!W265</f>
        <v>-4.5824094604582352E-2</v>
      </c>
      <c r="Y266" s="6">
        <f>(monthly!X266-monthly!X265)/monthly!X265</f>
        <v>-3.33183607617261E-4</v>
      </c>
      <c r="Z266" s="6">
        <f>(monthly!Y266-monthly!Y265)/monthly!Y265</f>
        <v>1.0198191264190901E-2</v>
      </c>
      <c r="AA266">
        <v>1</v>
      </c>
    </row>
    <row r="267" spans="1:27" x14ac:dyDescent="0.6">
      <c r="A267" s="3">
        <v>42767</v>
      </c>
      <c r="B267" s="1">
        <f t="shared" si="8"/>
        <v>2017</v>
      </c>
      <c r="C267" s="1">
        <v>1</v>
      </c>
      <c r="D267" s="1">
        <f t="shared" si="9"/>
        <v>2</v>
      </c>
      <c r="E267" s="6">
        <f>(monthly!E267-monthly!E266)/monthly!E266</f>
        <v>8.1925037922070971E-3</v>
      </c>
      <c r="F267" s="6">
        <f>(monthly!F267-monthly!F266)/monthly!F266</f>
        <v>-4.2616489039765774E-3</v>
      </c>
      <c r="G267" s="6">
        <f>(monthly!G267-monthly!G266)/monthly!G266</f>
        <v>4.877167630057886E-3</v>
      </c>
      <c r="H267" s="6">
        <f>(monthly!H267-monthly!H266)/monthly!H266</f>
        <v>-2.1276595744680965E-2</v>
      </c>
      <c r="I267" s="6">
        <f>(monthly!I267-monthly!I266)/monthly!I266</f>
        <v>1.0941268265002186E-2</v>
      </c>
      <c r="J267" s="6">
        <f>(archive!B268-archive!B267)/archive!B267</f>
        <v>3.2327586206896248E-3</v>
      </c>
      <c r="K267" s="6">
        <f>(monthly!J267-monthly!J266)/monthly!J266</f>
        <v>3.2383534381640114E-2</v>
      </c>
      <c r="L267" s="6">
        <f>(monthly!K267-monthly!K266)/monthly!K266</f>
        <v>-2.427184466019452E-3</v>
      </c>
      <c r="M267" s="6">
        <f>(monthly!L267-monthly!L266)/monthly!L266</f>
        <v>4.3514152593358783E-3</v>
      </c>
      <c r="N267" s="6">
        <f>(monthly!M267-monthly!M266)/monthly!M266</f>
        <v>0.10061867266591706</v>
      </c>
      <c r="O267" s="6">
        <f>(monthly!N267-monthly!N266)/monthly!N266</f>
        <v>-2.233502538071069E-2</v>
      </c>
      <c r="P267" s="6">
        <f>(monthly!O267-monthly!O266)/monthly!O266</f>
        <v>-4.6757157351861634E-6</v>
      </c>
      <c r="Q267" s="6">
        <f>(monthly!P267-monthly!P266)/monthly!P266</f>
        <v>4.3827611395178961E-2</v>
      </c>
      <c r="R267" s="6">
        <f>(monthly!Q267-monthly!Q266)/monthly!Q266</f>
        <v>2.4869109947643678E-3</v>
      </c>
      <c r="S267" s="6">
        <f>(monthly!R267-monthly!R266)/monthly!R266</f>
        <v>-5.0556117290192831E-3</v>
      </c>
      <c r="T267" s="6">
        <f>(monthly!S267-monthly!S266)/monthly!S266</f>
        <v>7.2758399315215796E-3</v>
      </c>
      <c r="U267" s="6">
        <f>(monthly!T267-monthly!T266)/monthly!T266</f>
        <v>-7.5238116738095724E-3</v>
      </c>
      <c r="V267" s="6">
        <f>(monthly!U267-monthly!U266)/monthly!U266</f>
        <v>1.8071659876736548E-2</v>
      </c>
      <c r="W267" s="6">
        <f>(monthly!V267-monthly!V266)/monthly!V266</f>
        <v>2.1507712361503409E-2</v>
      </c>
      <c r="X267" s="6">
        <f>(monthly!W267-monthly!W266)/monthly!W266</f>
        <v>5.4221533694810446E-3</v>
      </c>
      <c r="Y267" s="6">
        <f>(monthly!X267-monthly!X266)/monthly!X266</f>
        <v>-1.2340304673379751E-2</v>
      </c>
      <c r="Z267" s="6">
        <f>(monthly!Y267-monthly!Y266)/monthly!Y266</f>
        <v>1.8476190476190455E-2</v>
      </c>
      <c r="AA267">
        <v>1</v>
      </c>
    </row>
    <row r="268" spans="1:27" x14ac:dyDescent="0.6">
      <c r="A268" s="3">
        <v>42795</v>
      </c>
      <c r="B268" s="1">
        <f t="shared" si="8"/>
        <v>2017</v>
      </c>
      <c r="C268" s="1">
        <v>1</v>
      </c>
      <c r="D268" s="1">
        <f t="shared" si="9"/>
        <v>3</v>
      </c>
      <c r="E268" s="6">
        <f>(monthly!E268-monthly!E267)/monthly!E267</f>
        <v>-1.0715272024302679E-3</v>
      </c>
      <c r="F268" s="6">
        <f>(monthly!F268-monthly!F267)/monthly!F267</f>
        <v>6.7609241053959059E-4</v>
      </c>
      <c r="G268" s="6">
        <f>(monthly!G268-monthly!G267)/monthly!G267</f>
        <v>5.160584816346069E-3</v>
      </c>
      <c r="H268" s="6">
        <f>(monthly!H268-monthly!H267)/monthly!H267</f>
        <v>-4.3478260869565064E-2</v>
      </c>
      <c r="I268" s="6">
        <f>(monthly!I268-monthly!I267)/monthly!I267</f>
        <v>0.19693381746741739</v>
      </c>
      <c r="J268" s="6">
        <f>(archive!B269-archive!B268)/archive!B268</f>
        <v>2.6852846401718583E-3</v>
      </c>
      <c r="K268" s="6">
        <f>(monthly!J268-monthly!J267)/monthly!J267</f>
        <v>-1.9573098445296151E-2</v>
      </c>
      <c r="L268" s="6">
        <f>(monthly!K268-monthly!K267)/monthly!K267</f>
        <v>-2.4330900243309346E-3</v>
      </c>
      <c r="M268" s="6">
        <f>(monthly!L268-monthly!L267)/monthly!L267</f>
        <v>3.6290434927976627E-3</v>
      </c>
      <c r="N268" s="6">
        <f>(monthly!M268-monthly!M267)/monthly!M267</f>
        <v>-1.9722853581641359E-2</v>
      </c>
      <c r="O268" s="6">
        <f>(monthly!N268-monthly!N267)/monthly!N267</f>
        <v>6.2305295950156646E-3</v>
      </c>
      <c r="P268" s="6">
        <f>(monthly!O268-monthly!O267)/monthly!O267</f>
        <v>-2.4102348299291036E-3</v>
      </c>
      <c r="Q268" s="6">
        <f>(monthly!P268-monthly!P267)/monthly!P267</f>
        <v>9.3072078376487052E-2</v>
      </c>
      <c r="R268" s="6">
        <f>(monthly!Q268-monthly!Q267)/monthly!Q267</f>
        <v>-9.1395743569656976E-3</v>
      </c>
      <c r="S268" s="6">
        <f>(monthly!R268-monthly!R267)/monthly!R267</f>
        <v>-1.0840108401084021E-2</v>
      </c>
      <c r="T268" s="6">
        <f>(monthly!S268-monthly!S267)/monthly!S267</f>
        <v>-8.2855321861058113E-3</v>
      </c>
      <c r="U268" s="6">
        <f>(monthly!T268-monthly!T267)/monthly!T267</f>
        <v>-1.5846587037297562E-3</v>
      </c>
      <c r="V268" s="6">
        <f>(monthly!U268-monthly!U267)/monthly!U267</f>
        <v>2.021342089062193E-2</v>
      </c>
      <c r="W268" s="6">
        <f>(monthly!V268-monthly!V267)/monthly!V267</f>
        <v>1.6376010208421863E-2</v>
      </c>
      <c r="X268" s="6">
        <f>(monthly!W268-monthly!W267)/monthly!W267</f>
        <v>4.7765793528505331E-2</v>
      </c>
      <c r="Y268" s="6">
        <f>(monthly!X268-monthly!X267)/monthly!X267</f>
        <v>2.4042150378079757E-2</v>
      </c>
      <c r="Z268" s="6">
        <f>(monthly!Y268-monthly!Y267)/monthly!Y267</f>
        <v>-7.7426594351973077E-2</v>
      </c>
      <c r="AA268">
        <v>0</v>
      </c>
    </row>
    <row r="269" spans="1:27" x14ac:dyDescent="0.6">
      <c r="A269" s="3">
        <v>42826</v>
      </c>
      <c r="B269" s="1">
        <f t="shared" si="8"/>
        <v>2017</v>
      </c>
      <c r="C269" s="1">
        <v>2</v>
      </c>
      <c r="D269" s="1">
        <f t="shared" si="9"/>
        <v>4</v>
      </c>
      <c r="E269" s="6">
        <f>(monthly!E269-monthly!E268)/monthly!E268</f>
        <v>4.6843897907727699E-3</v>
      </c>
      <c r="F269" s="6">
        <f>(monthly!F269-monthly!F268)/monthly!F268</f>
        <v>-7.0848859770807895E-3</v>
      </c>
      <c r="G269" s="6">
        <f>(monthly!G269-monthly!G268)/monthly!G268</f>
        <v>4.5379691656544765E-3</v>
      </c>
      <c r="H269" s="6">
        <f>(monthly!H269-monthly!H268)/monthly!H268</f>
        <v>0</v>
      </c>
      <c r="I269" s="6">
        <f>(monthly!I269-monthly!I268)/monthly!I268</f>
        <v>0.13976200246204323</v>
      </c>
      <c r="J269" s="6">
        <f>(archive!B270-archive!B269)/archive!B269</f>
        <v>4.8205677557579315E-3</v>
      </c>
      <c r="K269" s="6">
        <f>(monthly!J269-monthly!J268)/monthly!J268</f>
        <v>-2.4160787294667578E-2</v>
      </c>
      <c r="L269" s="6">
        <f>(monthly!K269-monthly!K268)/monthly!K268</f>
        <v>-2.4390243902439371E-3</v>
      </c>
      <c r="M269" s="6">
        <f>(monthly!L269-monthly!L268)/monthly!L268</f>
        <v>4.185029669986416E-3</v>
      </c>
      <c r="N269" s="6">
        <f>(monthly!M269-monthly!M268)/monthly!M268</f>
        <v>-0.1926202941909744</v>
      </c>
      <c r="O269" s="6">
        <f>(monthly!N269-monthly!N268)/monthly!N268</f>
        <v>1.0319917440659888E-3</v>
      </c>
      <c r="P269" s="6">
        <f>(monthly!O269-monthly!O268)/monthly!O268</f>
        <v>-3.8360853196023224E-3</v>
      </c>
      <c r="Q269" s="6">
        <f>(monthly!P269-monthly!P268)/monthly!P268</f>
        <v>-4.4174135723431499E-2</v>
      </c>
      <c r="R269" s="6">
        <f>(monthly!Q269-monthly!Q268)/monthly!Q268</f>
        <v>-6.1931743312689273E-3</v>
      </c>
      <c r="S269" s="6">
        <f>(monthly!R269-monthly!R268)/monthly!R268</f>
        <v>6.8493150684930044E-4</v>
      </c>
      <c r="T269" s="6">
        <f>(monthly!S269-monthly!S268)/monthly!S268</f>
        <v>-1.0282776349614329E-2</v>
      </c>
      <c r="U269" s="6">
        <f>(monthly!T269-monthly!T268)/monthly!T268</f>
        <v>6.7882869628708657E-3</v>
      </c>
      <c r="V269" s="6">
        <f>(monthly!U269-monthly!U268)/monthly!U268</f>
        <v>-2.2427838680478766E-2</v>
      </c>
      <c r="W269" s="6">
        <f>(monthly!V269-monthly!V268)/monthly!V268</f>
        <v>-3.3689056287926331E-2</v>
      </c>
      <c r="X269" s="6">
        <f>(monthly!W269-monthly!W268)/monthly!W268</f>
        <v>-2.7941176470588164E-2</v>
      </c>
      <c r="Y269" s="6">
        <f>(monthly!X269-monthly!X268)/monthly!X268</f>
        <v>4.6244305803130117E-3</v>
      </c>
      <c r="Z269" s="6">
        <f>(monthly!Y269-monthly!Y268)/monthly!Y268</f>
        <v>3.5069937157916155E-2</v>
      </c>
      <c r="AA269">
        <v>1</v>
      </c>
    </row>
    <row r="270" spans="1:27" x14ac:dyDescent="0.6">
      <c r="A270" s="3">
        <v>42856</v>
      </c>
      <c r="B270" s="1">
        <f t="shared" si="8"/>
        <v>2017</v>
      </c>
      <c r="C270" s="1">
        <v>2</v>
      </c>
      <c r="D270" s="1">
        <f t="shared" si="9"/>
        <v>5</v>
      </c>
      <c r="E270" s="6">
        <f>(monthly!E270-monthly!E269)/monthly!E269</f>
        <v>-8.8473950926565969E-3</v>
      </c>
      <c r="F270" s="6">
        <f>(monthly!F270-monthly!F269)/monthly!F269</f>
        <v>-1.7758224764283598E-2</v>
      </c>
      <c r="G270" s="6">
        <f>(monthly!G270-monthly!G269)/monthly!G269</f>
        <v>4.3542763889919687E-3</v>
      </c>
      <c r="H270" s="6">
        <f>(monthly!H270-monthly!H269)/monthly!H269</f>
        <v>0</v>
      </c>
      <c r="I270" s="6">
        <f>(monthly!I270-monthly!I269)/monthly!I269</f>
        <v>1.2744815668202923E-2</v>
      </c>
      <c r="J270" s="6">
        <f>(archive!B271-archive!B270)/archive!B270</f>
        <v>-1.5991471215350904E-3</v>
      </c>
      <c r="K270" s="6">
        <f>(monthly!J270-monthly!J269)/monthly!J269</f>
        <v>-1.4838968445768409E-2</v>
      </c>
      <c r="L270" s="6">
        <f>(monthly!K270-monthly!K269)/monthly!K269</f>
        <v>0</v>
      </c>
      <c r="M270" s="6">
        <f>(monthly!L270-monthly!L269)/monthly!L269</f>
        <v>6.5520291938516734E-3</v>
      </c>
      <c r="N270" s="6">
        <f>(monthly!M270-monthly!M269)/monthly!M269</f>
        <v>-0.12456768774703554</v>
      </c>
      <c r="O270" s="6">
        <f>(monthly!N270-monthly!N269)/monthly!N269</f>
        <v>1.0309278350514879E-3</v>
      </c>
      <c r="P270" s="6">
        <f>(monthly!O270-monthly!O269)/monthly!O269</f>
        <v>-4.2635295582397056E-3</v>
      </c>
      <c r="Q270" s="6">
        <f>(monthly!P270-monthly!P269)/monthly!P269</f>
        <v>-7.3007367716008034E-2</v>
      </c>
      <c r="R270" s="6">
        <f>(monthly!Q270-monthly!Q269)/monthly!Q269</f>
        <v>1.0474675152479343E-2</v>
      </c>
      <c r="S270" s="6">
        <f>(monthly!R270-monthly!R269)/monthly!R269</f>
        <v>1.8480492813141777E-2</v>
      </c>
      <c r="T270" s="6">
        <f>(monthly!S270-monthly!S269)/monthly!S269</f>
        <v>5.411255411255411E-3</v>
      </c>
      <c r="U270" s="6">
        <f>(monthly!T270-monthly!T269)/monthly!T269</f>
        <v>7.9228286047387814E-3</v>
      </c>
      <c r="V270" s="6">
        <f>(monthly!U270-monthly!U269)/monthly!U269</f>
        <v>2.5514403292181111E-2</v>
      </c>
      <c r="W270" s="6">
        <f>(monthly!V270-monthly!V269)/monthly!V269</f>
        <v>2.1654395842355997E-2</v>
      </c>
      <c r="X270" s="6">
        <f>(monthly!W270-monthly!W269)/monthly!W269</f>
        <v>4.6898638426626262E-2</v>
      </c>
      <c r="Y270" s="6">
        <f>(monthly!X270-monthly!X269)/monthly!X269</f>
        <v>1.9104869264857445E-2</v>
      </c>
      <c r="Z270" s="6">
        <f>(monthly!Y270-monthly!Y269)/monthly!Y269</f>
        <v>-5.0528789659224548E-2</v>
      </c>
      <c r="AA270">
        <v>0</v>
      </c>
    </row>
    <row r="271" spans="1:27" x14ac:dyDescent="0.6">
      <c r="A271" s="3">
        <v>42887</v>
      </c>
      <c r="B271" s="1">
        <f t="shared" si="8"/>
        <v>2017</v>
      </c>
      <c r="C271" s="1">
        <v>2</v>
      </c>
      <c r="D271" s="1">
        <f t="shared" si="9"/>
        <v>6</v>
      </c>
      <c r="E271" s="6">
        <f>(monthly!E271-monthly!E270)/monthly!E270</f>
        <v>3.1692056885343114E-2</v>
      </c>
      <c r="F271" s="6">
        <f>(monthly!F271-monthly!F270)/monthly!F270</f>
        <v>-1.3432563451100218E-2</v>
      </c>
      <c r="G271" s="6">
        <f>(monthly!G271-monthly!G270)/monthly!G270</f>
        <v>1.8021078753591021E-3</v>
      </c>
      <c r="H271" s="6">
        <f>(monthly!H271-monthly!H270)/monthly!H270</f>
        <v>-2.2727272727272846E-2</v>
      </c>
      <c r="I271" s="6">
        <f>(monthly!I271-monthly!I270)/monthly!I270</f>
        <v>0.14610735869178826</v>
      </c>
      <c r="J271" s="6">
        <f>(archive!B272-archive!B271)/archive!B271</f>
        <v>1.6017084890549008E-3</v>
      </c>
      <c r="K271" s="6">
        <f>(monthly!J271-monthly!J270)/monthly!J270</f>
        <v>2.1466302718229486E-2</v>
      </c>
      <c r="L271" s="6">
        <f>(monthly!K271-monthly!K270)/monthly!K270</f>
        <v>-2.4449877750611594E-3</v>
      </c>
      <c r="M271" s="6">
        <f>(monthly!L271-monthly!L270)/monthly!L270</f>
        <v>1.393886127056447E-3</v>
      </c>
      <c r="N271" s="6">
        <f>(monthly!M271-monthly!M270)/monthly!M270</f>
        <v>-6.1119127785793925E-2</v>
      </c>
      <c r="O271" s="6">
        <f>(monthly!N271-monthly!N270)/monthly!N270</f>
        <v>-2.1627188465499429E-2</v>
      </c>
      <c r="P271" s="6">
        <f>(monthly!O271-monthly!O270)/monthly!O270</f>
        <v>-6.1123390650370387E-3</v>
      </c>
      <c r="Q271" s="6">
        <f>(monthly!P271-monthly!P270)/monthly!P270</f>
        <v>-0.10549132947976879</v>
      </c>
      <c r="R271" s="6">
        <f>(monthly!Q271-monthly!Q270)/monthly!Q270</f>
        <v>3.4116257708962754E-3</v>
      </c>
      <c r="S271" s="6">
        <f>(monthly!R271-monthly!R270)/monthly!R270</f>
        <v>1.3440860215053715E-2</v>
      </c>
      <c r="T271" s="6">
        <f>(monthly!S271-monthly!S270)/monthly!S270</f>
        <v>-3.0139935414424234E-3</v>
      </c>
      <c r="U271" s="6">
        <f>(monthly!T271-monthly!T270)/monthly!T270</f>
        <v>9.995134784742463E-3</v>
      </c>
      <c r="V271" s="6">
        <f>(monthly!U271-monthly!U270)/monthly!U270</f>
        <v>1.8057784911717466E-2</v>
      </c>
      <c r="W271" s="6">
        <f>(monthly!V271-monthly!V270)/monthly!V270</f>
        <v>2.1407376006782493E-2</v>
      </c>
      <c r="X271" s="6">
        <f>(monthly!W271-monthly!W270)/monthly!W270</f>
        <v>-6.5028901734103944E-3</v>
      </c>
      <c r="Y271" s="6">
        <f>(monthly!X271-monthly!X270)/monthly!X270</f>
        <v>-2.1259385831151105E-2</v>
      </c>
      <c r="Z271" s="6">
        <f>(monthly!Y271-monthly!Y270)/monthly!Y270</f>
        <v>-6.8069306930693019E-2</v>
      </c>
      <c r="AA271">
        <v>0</v>
      </c>
    </row>
    <row r="272" spans="1:27" x14ac:dyDescent="0.6">
      <c r="A272" s="3">
        <v>42917</v>
      </c>
      <c r="B272" s="1">
        <f t="shared" si="8"/>
        <v>2017</v>
      </c>
      <c r="C272" s="1">
        <v>3</v>
      </c>
      <c r="D272" s="1">
        <f t="shared" si="9"/>
        <v>7</v>
      </c>
      <c r="E272" s="6">
        <f>(monthly!E272-monthly!E271)/monthly!E271</f>
        <v>-3.8042401853143538E-2</v>
      </c>
      <c r="F272" s="6">
        <f>(monthly!F272-monthly!F271)/monthly!F271</f>
        <v>-2.1533423053670946E-2</v>
      </c>
      <c r="G272" s="6">
        <f>(monthly!G272-monthly!G271)/monthly!G271</f>
        <v>4.777316593065465E-3</v>
      </c>
      <c r="H272" s="6">
        <f>(monthly!H272-monthly!H271)/monthly!H271</f>
        <v>0</v>
      </c>
      <c r="I272" s="6">
        <f>(monthly!I272-monthly!I271)/monthly!I271</f>
        <v>0.10638957816377145</v>
      </c>
      <c r="J272" s="6">
        <f>(archive!B273-archive!B272)/archive!B272</f>
        <v>-1.5991471215350904E-3</v>
      </c>
      <c r="K272" s="6">
        <f>(monthly!J272-monthly!J271)/monthly!J271</f>
        <v>4.6393138998720031E-2</v>
      </c>
      <c r="L272" s="6">
        <f>(monthly!K272-monthly!K271)/monthly!K271</f>
        <v>2.4509803921568978E-3</v>
      </c>
      <c r="M272" s="6">
        <f>(monthly!L272-monthly!L271)/monthly!L271</f>
        <v>3.2090181638657076E-3</v>
      </c>
      <c r="N272" s="6">
        <f>(monthly!M272-monthly!M271)/monthly!M271</f>
        <v>0.15336849586653054</v>
      </c>
      <c r="O272" s="6">
        <f>(monthly!N272-monthly!N271)/monthly!N271</f>
        <v>-1.6842105263157835E-2</v>
      </c>
      <c r="P272" s="6">
        <f>(monthly!O272-monthly!O271)/monthly!O271</f>
        <v>-6.8870638268489996E-3</v>
      </c>
      <c r="Q272" s="6">
        <f>(monthly!P272-monthly!P271)/monthly!P271</f>
        <v>0.1098546042003231</v>
      </c>
      <c r="R272" s="6">
        <f>(monthly!Q272-monthly!Q271)/monthly!Q271</f>
        <v>8.2385249117300306E-3</v>
      </c>
      <c r="S272" s="6">
        <f>(monthly!R272-monthly!R271)/monthly!R271</f>
        <v>7.9575596816975607E-3</v>
      </c>
      <c r="T272" s="6">
        <f>(monthly!S272-monthly!S271)/monthly!S271</f>
        <v>8.4215072338587899E-3</v>
      </c>
      <c r="U272" s="6">
        <f>(monthly!T272-monthly!T271)/monthly!T271</f>
        <v>-2.7866940519572625E-4</v>
      </c>
      <c r="V272" s="6">
        <f>(monthly!U272-monthly!U271)/monthly!U271</f>
        <v>-2.0201024832479278E-2</v>
      </c>
      <c r="W272" s="6">
        <f>(monthly!V272-monthly!V271)/monthly!V271</f>
        <v>-9.9605727329320787E-3</v>
      </c>
      <c r="X272" s="6">
        <f>(monthly!W272-monthly!W271)/monthly!W271</f>
        <v>-6.4727272727272772E-2</v>
      </c>
      <c r="Y272" s="6">
        <f>(monthly!X272-monthly!X271)/monthly!X271</f>
        <v>-4.3572845843276829E-2</v>
      </c>
      <c r="Z272" s="6">
        <f>(monthly!Y272-monthly!Y271)/monthly!Y271</f>
        <v>3.2093846834882755E-2</v>
      </c>
      <c r="AA272">
        <v>1</v>
      </c>
    </row>
    <row r="273" spans="1:27" x14ac:dyDescent="0.6">
      <c r="A273" s="3">
        <v>42948</v>
      </c>
      <c r="B273" s="1">
        <f t="shared" si="8"/>
        <v>2017</v>
      </c>
      <c r="C273" s="1">
        <v>3</v>
      </c>
      <c r="D273" s="1">
        <f t="shared" si="9"/>
        <v>8</v>
      </c>
      <c r="E273" s="6">
        <f>(monthly!E273-monthly!E272)/monthly!E272</f>
        <v>1.5056944702430641E-2</v>
      </c>
      <c r="F273" s="6">
        <f>(monthly!F273-monthly!F272)/monthly!F272</f>
        <v>-1.7761929392972962E-2</v>
      </c>
      <c r="G273" s="6">
        <f>(monthly!G273-monthly!G272)/monthly!G272</f>
        <v>4.3363734417304674E-3</v>
      </c>
      <c r="H273" s="6">
        <f>(monthly!H273-monthly!H272)/monthly!H272</f>
        <v>2.3255813953488497E-2</v>
      </c>
      <c r="I273" s="6">
        <f>(monthly!I273-monthly!I272)/monthly!I272</f>
        <v>5.6069526212502692E-3</v>
      </c>
      <c r="J273" s="6">
        <f>(archive!B274-archive!B273)/archive!B273</f>
        <v>5.8729311265349401E-3</v>
      </c>
      <c r="K273" s="6">
        <f>(monthly!J273-monthly!J272)/monthly!J272</f>
        <v>8.3625062158129773E-2</v>
      </c>
      <c r="L273" s="6">
        <f>(monthly!K273-monthly!K272)/monthly!K272</f>
        <v>-4.8899755501221453E-3</v>
      </c>
      <c r="M273" s="6">
        <f>(monthly!L273-monthly!L272)/monthly!L272</f>
        <v>3.4721510248996472E-3</v>
      </c>
      <c r="N273" s="6">
        <f>(monthly!M273-monthly!M272)/monthly!M272</f>
        <v>0.11760691184910595</v>
      </c>
      <c r="O273" s="6">
        <f>(monthly!N273-monthly!N272)/monthly!N272</f>
        <v>3.6402569593147659E-2</v>
      </c>
      <c r="P273" s="6">
        <f>(monthly!O273-monthly!O272)/monthly!O272</f>
        <v>-4.419008956226402E-6</v>
      </c>
      <c r="Q273" s="6">
        <f>(monthly!P273-monthly!P272)/monthly!P272</f>
        <v>-0.10189228529839883</v>
      </c>
      <c r="R273" s="6">
        <f>(monthly!Q273-monthly!Q272)/monthly!Q272</f>
        <v>-5.836575875486234E-3</v>
      </c>
      <c r="S273" s="6">
        <f>(monthly!R273-monthly!R272)/monthly!R272</f>
        <v>-4.9342105263157432E-3</v>
      </c>
      <c r="T273" s="6">
        <f>(monthly!S273-monthly!S272)/monthly!S272</f>
        <v>-6.423982869379106E-3</v>
      </c>
      <c r="U273" s="6">
        <f>(monthly!T273-monthly!T272)/monthly!T272</f>
        <v>9.0766299309916383E-4</v>
      </c>
      <c r="V273" s="6">
        <f>(monthly!U273-monthly!U272)/monthly!U272</f>
        <v>2.6149049582620022E-3</v>
      </c>
      <c r="W273" s="6">
        <f>(monthly!V273-monthly!V272)/monthly!V272</f>
        <v>5.8687906099350482E-3</v>
      </c>
      <c r="X273" s="6">
        <f>(monthly!W273-monthly!W272)/monthly!W272</f>
        <v>-1.3219284603421456E-2</v>
      </c>
      <c r="Y273" s="6">
        <f>(monthly!X273-monthly!X272)/monthly!X272</f>
        <v>-1.5008109235814806E-2</v>
      </c>
      <c r="Z273" s="6">
        <f>(monthly!Y273-monthly!Y272)/monthly!Y272</f>
        <v>3.0238044177568014E-2</v>
      </c>
      <c r="AA273">
        <v>1</v>
      </c>
    </row>
    <row r="274" spans="1:27" x14ac:dyDescent="0.6">
      <c r="A274" s="3">
        <v>42979</v>
      </c>
      <c r="B274" s="1">
        <f t="shared" si="8"/>
        <v>2017</v>
      </c>
      <c r="C274" s="1">
        <v>3</v>
      </c>
      <c r="D274" s="1">
        <f t="shared" si="9"/>
        <v>9</v>
      </c>
      <c r="E274" s="6">
        <f>(monthly!E274-monthly!E273)/monthly!E273</f>
        <v>1.6694409842029256E-2</v>
      </c>
      <c r="F274" s="6">
        <f>(monthly!F274-monthly!F273)/monthly!F273</f>
        <v>-9.1448987332305044E-3</v>
      </c>
      <c r="G274" s="6">
        <f>(monthly!G274-monthly!G273)/monthly!G273</f>
        <v>3.3459964932787312E-3</v>
      </c>
      <c r="H274" s="6">
        <f>(monthly!H274-monthly!H273)/monthly!H273</f>
        <v>-2.2727272727272846E-2</v>
      </c>
      <c r="I274" s="6">
        <f>(monthly!I274-monthly!I273)/monthly!I273</f>
        <v>-3.2524858284543341E-3</v>
      </c>
      <c r="J274" s="6">
        <f>(archive!B275-archive!B274)/archive!B274</f>
        <v>6.3694267515922963E-3</v>
      </c>
      <c r="K274" s="6">
        <f>(monthly!J274-monthly!J273)/monthly!J273</f>
        <v>1.411454819954433E-2</v>
      </c>
      <c r="L274" s="6">
        <f>(monthly!K274-monthly!K273)/monthly!K273</f>
        <v>-4.9140049140049833E-3</v>
      </c>
      <c r="M274" s="6">
        <f>(monthly!L274-monthly!L273)/monthly!L273</f>
        <v>5.6261281204236869E-3</v>
      </c>
      <c r="N274" s="6">
        <f>(monthly!M274-monthly!M273)/monthly!M273</f>
        <v>-7.1713092115307339E-2</v>
      </c>
      <c r="O274" s="6">
        <f>(monthly!N274-monthly!N273)/monthly!N273</f>
        <v>-1.7561983471074408E-2</v>
      </c>
      <c r="P274" s="6">
        <f>(monthly!O274-monthly!O273)/monthly!O273</f>
        <v>-4.4653546325595546E-3</v>
      </c>
      <c r="Q274" s="6">
        <f>(monthly!P274-monthly!P273)/monthly!P273</f>
        <v>6.8881685575364671E-2</v>
      </c>
      <c r="R274" s="6">
        <f>(monthly!Q274-monthly!Q273)/monthly!Q273</f>
        <v>1.6960208741030065E-3</v>
      </c>
      <c r="S274" s="6">
        <f>(monthly!R274-monthly!R273)/monthly!R273</f>
        <v>5.2892561983471122E-3</v>
      </c>
      <c r="T274" s="6">
        <f>(monthly!S274-monthly!S273)/monthly!S273</f>
        <v>-8.6206896551722304E-4</v>
      </c>
      <c r="U274" s="6">
        <f>(monthly!T274-monthly!T273)/monthly!T273</f>
        <v>3.7178779158957803E-3</v>
      </c>
      <c r="V274" s="6">
        <f>(monthly!U274-monthly!U273)/monthly!U273</f>
        <v>9.429230614906187E-3</v>
      </c>
      <c r="W274" s="6">
        <f>(monthly!V274-monthly!V273)/monthly!V273</f>
        <v>-7.2931860804334525E-3</v>
      </c>
      <c r="X274" s="6">
        <f>(monthly!W274-monthly!W273)/monthly!W273</f>
        <v>0.10401891252955085</v>
      </c>
      <c r="Y274" s="6">
        <f>(monthly!X274-monthly!X273)/monthly!X273</f>
        <v>8.6648298658445325E-2</v>
      </c>
      <c r="Z274" s="6">
        <f>(monthly!Y274-monthly!Y273)/monthly!Y273</f>
        <v>3.7052456286428004E-2</v>
      </c>
      <c r="AA274">
        <v>1</v>
      </c>
    </row>
    <row r="275" spans="1:27" x14ac:dyDescent="0.6">
      <c r="A275" s="3">
        <v>43009</v>
      </c>
      <c r="B275" s="1">
        <f t="shared" si="8"/>
        <v>2017</v>
      </c>
      <c r="C275" s="1">
        <v>4</v>
      </c>
      <c r="D275" s="1">
        <f t="shared" si="9"/>
        <v>10</v>
      </c>
      <c r="E275" s="6">
        <f>(monthly!E275-monthly!E274)/monthly!E274</f>
        <v>5.9049696727870461E-3</v>
      </c>
      <c r="F275" s="6">
        <f>(monthly!F275-monthly!F274)/monthly!F274</f>
        <v>1.5115725964061884E-2</v>
      </c>
      <c r="G275" s="6">
        <f>(monthly!G275-monthly!G274)/monthly!G274</f>
        <v>3.9828743683467602E-3</v>
      </c>
      <c r="H275" s="6">
        <f>(monthly!H275-monthly!H274)/monthly!H274</f>
        <v>-2.3255813953488292E-2</v>
      </c>
      <c r="I275" s="6">
        <f>(monthly!I275-monthly!I274)/monthly!I274</f>
        <v>4.6615700167812631E-4</v>
      </c>
      <c r="J275" s="6">
        <f>(archive!B276-archive!B275)/archive!B275</f>
        <v>3.1645569620252865E-3</v>
      </c>
      <c r="K275" s="6">
        <f>(monthly!J275-monthly!J274)/monthly!J274</f>
        <v>3.5035695116022669E-2</v>
      </c>
      <c r="L275" s="6">
        <f>(monthly!K275-monthly!K274)/monthly!K274</f>
        <v>0</v>
      </c>
      <c r="M275" s="6">
        <f>(monthly!L275-monthly!L274)/monthly!L274</f>
        <v>4.2129218848422122E-3</v>
      </c>
      <c r="N275" s="6">
        <f>(monthly!M275-monthly!M274)/monthly!M274</f>
        <v>-0.1183256221082908</v>
      </c>
      <c r="O275" s="6">
        <f>(monthly!N275-monthly!N274)/monthly!N274</f>
        <v>5.8885383806519545E-2</v>
      </c>
      <c r="P275" s="6">
        <f>(monthly!O275-monthly!O274)/monthly!O274</f>
        <v>-6.3990454697990242E-3</v>
      </c>
      <c r="Q275" s="6">
        <f>(monthly!P275-monthly!P274)/monthly!P274</f>
        <v>-0.15769522365428354</v>
      </c>
      <c r="R275" s="6">
        <f>(monthly!Q275-monthly!Q274)/monthly!Q274</f>
        <v>3.256056264652253E-3</v>
      </c>
      <c r="S275" s="6">
        <f>(monthly!R275-monthly!R274)/monthly!R274</f>
        <v>-6.905623150279541E-3</v>
      </c>
      <c r="T275" s="6">
        <f>(monthly!S275-monthly!S274)/monthly!S274</f>
        <v>1.0353753235547972E-2</v>
      </c>
      <c r="U275" s="6">
        <f>(monthly!T275-monthly!T274)/monthly!T274</f>
        <v>-1.0386094097182979E-2</v>
      </c>
      <c r="V275" s="6">
        <f>(monthly!U275-monthly!U274)/monthly!U274</f>
        <v>-1.6396700785054074E-2</v>
      </c>
      <c r="W275" s="6">
        <f>(monthly!V275-monthly!V274)/monthly!V274</f>
        <v>-5.6675062972292847E-3</v>
      </c>
      <c r="X275" s="6">
        <f>(monthly!W275-monthly!W274)/monthly!W274</f>
        <v>-7.3518915060670903E-2</v>
      </c>
      <c r="Y275" s="6">
        <f>(monthly!X275-monthly!X274)/monthly!X274</f>
        <v>-5.3561576031323298E-2</v>
      </c>
      <c r="Z275" s="6">
        <f>(monthly!Y275-monthly!Y274)/monthly!Y274</f>
        <v>3.5327177840224766E-2</v>
      </c>
      <c r="AA275">
        <v>1</v>
      </c>
    </row>
    <row r="276" spans="1:27" x14ac:dyDescent="0.6">
      <c r="A276" s="3">
        <v>43040</v>
      </c>
      <c r="B276" s="1">
        <f t="shared" si="8"/>
        <v>2017</v>
      </c>
      <c r="C276" s="1">
        <v>4</v>
      </c>
      <c r="D276" s="1">
        <f t="shared" si="9"/>
        <v>11</v>
      </c>
      <c r="E276" s="6">
        <f>(monthly!E276-monthly!E275)/monthly!E275</f>
        <v>1.5073513560125901E-2</v>
      </c>
      <c r="F276" s="6">
        <f>(monthly!F276-monthly!F275)/monthly!F275</f>
        <v>2.9620205854406206E-3</v>
      </c>
      <c r="G276" s="6">
        <f>(monthly!G276-monthly!G275)/monthly!G275</f>
        <v>1.9001341697792167E-3</v>
      </c>
      <c r="H276" s="6">
        <f>(monthly!H276-monthly!H275)/monthly!H275</f>
        <v>0</v>
      </c>
      <c r="I276" s="6">
        <f>(monthly!I276-monthly!I275)/monthly!I275</f>
        <v>2.7117696393624759E-3</v>
      </c>
      <c r="J276" s="6">
        <f>(archive!B277-archive!B276)/archive!B276</f>
        <v>5.2576235541535229E-3</v>
      </c>
      <c r="K276" s="6">
        <f>(monthly!J276-monthly!J275)/monthly!J275</f>
        <v>2.7826510802592941E-3</v>
      </c>
      <c r="L276" s="6">
        <f>(monthly!K276-monthly!K275)/monthly!K275</f>
        <v>0</v>
      </c>
      <c r="M276" s="6">
        <f>(monthly!L276-monthly!L275)/monthly!L275</f>
        <v>2.9609545200084617E-3</v>
      </c>
      <c r="N276" s="6">
        <f>(monthly!M276-monthly!M275)/monthly!M275</f>
        <v>3.8719285182428065E-2</v>
      </c>
      <c r="O276" s="6">
        <f>(monthly!N276-monthly!N275)/monthly!N275</f>
        <v>-2.1847070506454843E-2</v>
      </c>
      <c r="P276" s="6">
        <f>(monthly!O276-monthly!O275)/monthly!O275</f>
        <v>-5.3653916601888833E-3</v>
      </c>
      <c r="Q276" s="6">
        <f>(monthly!P276-monthly!P275)/monthly!P275</f>
        <v>-6.1206120612061203E-2</v>
      </c>
      <c r="R276" s="6">
        <f>(monthly!Q276-monthly!Q275)/monthly!Q275</f>
        <v>5.9716993379202096E-3</v>
      </c>
      <c r="S276" s="6">
        <f>(monthly!R276-monthly!R275)/monthly!R275</f>
        <v>-4.9668874172184964E-3</v>
      </c>
      <c r="T276" s="6">
        <f>(monthly!S276-monthly!S275)/monthly!S275</f>
        <v>1.2809564474807734E-2</v>
      </c>
      <c r="U276" s="6">
        <f>(monthly!T276-monthly!T275)/monthly!T275</f>
        <v>-1.0745244633146153E-2</v>
      </c>
      <c r="V276" s="6">
        <f>(monthly!U276-monthly!U275)/monthly!U275</f>
        <v>2.6975146494241278E-2</v>
      </c>
      <c r="W276" s="6">
        <f>(monthly!V276-monthly!V275)/monthly!V275</f>
        <v>2.5121384842727568E-2</v>
      </c>
      <c r="X276" s="6">
        <f>(monthly!W276-monthly!W275)/monthly!W275</f>
        <v>0.11633281972265021</v>
      </c>
      <c r="Y276" s="6">
        <f>(monthly!X276-monthly!X275)/monthly!X275</f>
        <v>6.8527924984328803E-2</v>
      </c>
      <c r="Z276" s="6">
        <f>(monthly!Y276-monthly!Y275)/monthly!Y275</f>
        <v>9.8100038774718928E-2</v>
      </c>
      <c r="AA276">
        <v>1</v>
      </c>
    </row>
    <row r="277" spans="1:27" x14ac:dyDescent="0.6">
      <c r="A277" s="3">
        <v>43070</v>
      </c>
      <c r="B277" s="1">
        <f t="shared" si="8"/>
        <v>2017</v>
      </c>
      <c r="C277" s="1">
        <v>4</v>
      </c>
      <c r="D277" s="1">
        <f t="shared" si="9"/>
        <v>12</v>
      </c>
      <c r="E277" s="6">
        <f>(monthly!E277-monthly!E276)/monthly!E276</f>
        <v>2.3285448506112322E-2</v>
      </c>
      <c r="F277" s="6">
        <f>(monthly!F277-monthly!F276)/monthly!F276</f>
        <v>-6.4804517507047465E-3</v>
      </c>
      <c r="G277" s="6">
        <f>(monthly!G277-monthly!G276)/monthly!G276</f>
        <v>3.3008317227300296E-3</v>
      </c>
      <c r="H277" s="6">
        <f>(monthly!H277-monthly!H276)/monthly!H276</f>
        <v>-2.3809523809523937E-2</v>
      </c>
      <c r="I277" s="6">
        <f>(monthly!I277-monthly!I276)/monthly!I276</f>
        <v>0.12498954470683407</v>
      </c>
      <c r="J277" s="6">
        <f>(archive!B278-archive!B277)/archive!B277</f>
        <v>5.2301255230137423E-4</v>
      </c>
      <c r="K277" s="6">
        <f>(monthly!J277-monthly!J276)/monthly!J276</f>
        <v>1.0765741392312128E-3</v>
      </c>
      <c r="L277" s="6">
        <f>(monthly!K277-monthly!K276)/monthly!K276</f>
        <v>2.4691358024691709E-3</v>
      </c>
      <c r="M277" s="6">
        <f>(monthly!L277-monthly!L276)/monthly!L276</f>
        <v>3.2682815295018591E-3</v>
      </c>
      <c r="N277" s="6">
        <f>(monthly!M277-monthly!M276)/monthly!M276</f>
        <v>0.13135347328895669</v>
      </c>
      <c r="O277" s="6">
        <f>(monthly!N277-monthly!N276)/monthly!N276</f>
        <v>-2.6395939086294357E-2</v>
      </c>
      <c r="P277" s="6">
        <f>(monthly!O277-monthly!O276)/monthly!O276</f>
        <v>-7.0687788861890114E-3</v>
      </c>
      <c r="Q277" s="6">
        <f>(monthly!P277-monthly!P276)/monthly!P276</f>
        <v>-5.2732502396931925E-2</v>
      </c>
      <c r="R277" s="6">
        <f>(monthly!Q277-monthly!Q276)/monthly!Q276</f>
        <v>-5.2910052910052473E-3</v>
      </c>
      <c r="S277" s="6">
        <f>(monthly!R277-monthly!R276)/monthly!R276</f>
        <v>-6.3227953410982122E-3</v>
      </c>
      <c r="T277" s="6">
        <f>(monthly!S277-monthly!S276)/monthly!S276</f>
        <v>-4.426644182124807E-3</v>
      </c>
      <c r="U277" s="6">
        <f>(monthly!T277-monthly!T276)/monthly!T276</f>
        <v>-1.16686225167609E-3</v>
      </c>
      <c r="V277" s="6">
        <f>(monthly!U277-monthly!U276)/monthly!U276</f>
        <v>-1.5543531726512665E-2</v>
      </c>
      <c r="W277" s="6">
        <f>(monthly!V277-monthly!V276)/monthly!V276</f>
        <v>-1.6474464579902264E-3</v>
      </c>
      <c r="X277" s="6">
        <f>(monthly!W277-monthly!W276)/monthly!W276</f>
        <v>-0.10144927536231889</v>
      </c>
      <c r="Y277" s="6">
        <f>(monthly!X277-monthly!X276)/monthly!X276</f>
        <v>-7.8802874985271568E-2</v>
      </c>
      <c r="Z277" s="6">
        <f>(monthly!Y277-monthly!Y276)/monthly!Y276</f>
        <v>2.1892655367231673E-2</v>
      </c>
      <c r="AA277">
        <v>1</v>
      </c>
    </row>
    <row r="278" spans="1:27" x14ac:dyDescent="0.6">
      <c r="A278" s="3">
        <v>43101</v>
      </c>
      <c r="B278" s="1">
        <f t="shared" si="8"/>
        <v>2018</v>
      </c>
      <c r="C278" s="1">
        <v>1</v>
      </c>
      <c r="D278" s="1">
        <f t="shared" si="9"/>
        <v>1</v>
      </c>
      <c r="E278" s="6">
        <f>(monthly!E278-monthly!E277)/monthly!E277</f>
        <v>-2.3291048865126937E-2</v>
      </c>
      <c r="F278" s="6">
        <f>(monthly!F278-monthly!F277)/monthly!F277</f>
        <v>-2.8303831640141993E-2</v>
      </c>
      <c r="G278" s="6">
        <f>(monthly!G278-monthly!G277)/monthly!G277</f>
        <v>6.4212174339671262E-4</v>
      </c>
      <c r="H278" s="6">
        <f>(monthly!H278-monthly!H277)/monthly!H277</f>
        <v>-2.4390243902438939E-2</v>
      </c>
      <c r="I278" s="6">
        <f>(monthly!I278-monthly!I277)/monthly!I277</f>
        <v>8.6741016109046262E-2</v>
      </c>
      <c r="J278" s="6">
        <f>(archive!B279-archive!B278)/archive!B278</f>
        <v>6.7956089911133449E-3</v>
      </c>
      <c r="K278" s="6">
        <f>(monthly!J278-monthly!J277)/monthly!J277</f>
        <v>3.3942216673995176E-2</v>
      </c>
      <c r="L278" s="6">
        <f>(monthly!K278-monthly!K277)/monthly!K277</f>
        <v>-7.3891625615764593E-3</v>
      </c>
      <c r="M278" s="6">
        <f>(monthly!L278-monthly!L277)/monthly!L277</f>
        <v>9.7729039869159113E-3</v>
      </c>
      <c r="N278" s="6">
        <f>(monthly!M278-monthly!M277)/monthly!M277</f>
        <v>5.6378879926118217E-2</v>
      </c>
      <c r="O278" s="6">
        <f>(monthly!N278-monthly!N277)/monthly!N277</f>
        <v>-2.0855057351408012E-3</v>
      </c>
      <c r="P278" s="6">
        <f>(monthly!O278-monthly!O277)/monthly!O277</f>
        <v>1.6203971763639039E-3</v>
      </c>
      <c r="Q278" s="6">
        <f>(monthly!P278-monthly!P277)/monthly!P277</f>
        <v>0.38967611336032387</v>
      </c>
      <c r="R278" s="6">
        <f>(monthly!Q278-monthly!Q277)/monthly!Q277</f>
        <v>5.9678256357032691E-3</v>
      </c>
      <c r="S278" s="6">
        <f>(monthly!R278-monthly!R277)/monthly!R277</f>
        <v>9.7119892833221425E-3</v>
      </c>
      <c r="T278" s="6">
        <f>(monthly!S278-monthly!S277)/monthly!S277</f>
        <v>3.5994071564683827E-3</v>
      </c>
      <c r="U278" s="6">
        <f>(monthly!T278-monthly!T277)/monthly!T277</f>
        <v>3.7227240986629317E-3</v>
      </c>
      <c r="V278" s="6">
        <f>(monthly!U278-monthly!U277)/monthly!U277</f>
        <v>-2.0985310282801983E-2</v>
      </c>
      <c r="W278" s="6">
        <f>(monthly!V278-monthly!V277)/monthly!V277</f>
        <v>-2.3308580858085716E-2</v>
      </c>
      <c r="X278" s="6">
        <f>(monthly!W278-monthly!W277)/monthly!W277</f>
        <v>1.4592933947772757E-2</v>
      </c>
      <c r="Y278" s="6">
        <f>(monthly!X278-monthly!X277)/monthly!X277</f>
        <v>3.0341239065191927E-2</v>
      </c>
      <c r="Z278" s="6">
        <f>(monthly!Y278-monthly!Y277)/monthly!Y277</f>
        <v>0.10055286800276433</v>
      </c>
      <c r="AA278">
        <v>1</v>
      </c>
    </row>
    <row r="279" spans="1:27" x14ac:dyDescent="0.6">
      <c r="A279" s="3">
        <v>43132</v>
      </c>
      <c r="B279" s="1">
        <f t="shared" si="8"/>
        <v>2018</v>
      </c>
      <c r="C279" s="1">
        <v>1</v>
      </c>
      <c r="D279" s="1">
        <f t="shared" si="9"/>
        <v>2</v>
      </c>
      <c r="E279" s="6">
        <f>(monthly!E279-monthly!E278)/monthly!E278</f>
        <v>1.832790048321908E-2</v>
      </c>
      <c r="F279" s="6">
        <f>(monthly!F279-monthly!F278)/monthly!F278</f>
        <v>-1.1176796134073675E-2</v>
      </c>
      <c r="G279" s="6">
        <f>(monthly!G279-monthly!G278)/monthly!G278</f>
        <v>2.7470942808524314E-3</v>
      </c>
      <c r="H279" s="6">
        <f>(monthly!H279-monthly!H278)/monthly!H278</f>
        <v>2.4999999999999911E-2</v>
      </c>
      <c r="I279" s="6">
        <f>(monthly!I279-monthly!I278)/monthly!I278</f>
        <v>2.1094640820980256E-3</v>
      </c>
      <c r="J279" s="6">
        <f>(archive!B280-archive!B279)/archive!B279</f>
        <v>4.6728971962617123E-3</v>
      </c>
      <c r="K279" s="6">
        <f>(monthly!J279-monthly!J278)/monthly!J278</f>
        <v>-8.3963364131262163E-3</v>
      </c>
      <c r="L279" s="6">
        <f>(monthly!K279-monthly!K278)/monthly!K278</f>
        <v>-2.4813895781636308E-3</v>
      </c>
      <c r="M279" s="6">
        <f>(monthly!L279-monthly!L278)/monthly!L278</f>
        <v>4.474065026618671E-3</v>
      </c>
      <c r="N279" s="6">
        <f>(monthly!M279-monthly!M278)/monthly!M278</f>
        <v>2.4641422834193634E-2</v>
      </c>
      <c r="O279" s="6">
        <f>(monthly!N279-monthly!N278)/monthly!N278</f>
        <v>4.1797283176593522E-2</v>
      </c>
      <c r="P279" s="6">
        <f>(monthly!O279-monthly!O278)/monthly!O278</f>
        <v>1.4165793222322791E-3</v>
      </c>
      <c r="Q279" s="6">
        <f>(monthly!P279-monthly!P278)/monthly!P278</f>
        <v>-6.117989803350328E-2</v>
      </c>
      <c r="R279" s="6">
        <f>(monthly!Q279-monthly!Q278)/monthly!Q278</f>
        <v>3.3531080732523972E-3</v>
      </c>
      <c r="S279" s="6">
        <f>(monthly!R279-monthly!R278)/monthly!R278</f>
        <v>-5.3067993366500881E-3</v>
      </c>
      <c r="T279" s="6">
        <f>(monthly!S279-monthly!S278)/monthly!S278</f>
        <v>8.8607594936709229E-3</v>
      </c>
      <c r="U279" s="6">
        <f>(monthly!T279-monthly!T278)/monthly!T278</f>
        <v>-8.6305396293178127E-3</v>
      </c>
      <c r="V279" s="6">
        <f>(monthly!U279-monthly!U278)/monthly!U278</f>
        <v>1.6433602123098901E-2</v>
      </c>
      <c r="W279" s="6">
        <f>(monthly!V279-monthly!V278)/monthly!V278</f>
        <v>1.7740232312565919E-2</v>
      </c>
      <c r="X279" s="6">
        <f>(monthly!W279-monthly!W278)/monthly!W278</f>
        <v>3.103709311127921E-2</v>
      </c>
      <c r="Y279" s="6">
        <f>(monthly!X279-monthly!X278)/monthly!X278</f>
        <v>1.018615691342941E-2</v>
      </c>
      <c r="Z279" s="6">
        <f>(monthly!Y279-monthly!Y278)/monthly!Y278</f>
        <v>-2.3076923076923168E-2</v>
      </c>
      <c r="AA279">
        <v>0</v>
      </c>
    </row>
    <row r="280" spans="1:27" x14ac:dyDescent="0.6">
      <c r="A280" s="3">
        <v>43160</v>
      </c>
      <c r="B280" s="1">
        <f t="shared" si="8"/>
        <v>2018</v>
      </c>
      <c r="C280" s="1">
        <v>1</v>
      </c>
      <c r="D280" s="1">
        <f t="shared" si="9"/>
        <v>3</v>
      </c>
      <c r="E280" s="6">
        <f>(monthly!E280-monthly!E279)/monthly!E279</f>
        <v>1.5264419816409617E-2</v>
      </c>
      <c r="F280" s="6">
        <f>(monthly!F280-monthly!F279)/monthly!F279</f>
        <v>1.6233617680602283E-3</v>
      </c>
      <c r="G280" s="6">
        <f>(monthly!G280-monthly!G279)/monthly!G279</f>
        <v>4.2495667742840351E-3</v>
      </c>
      <c r="H280" s="6">
        <f>(monthly!H280-monthly!H279)/monthly!H279</f>
        <v>-2.4390243902438939E-2</v>
      </c>
      <c r="I280" s="6">
        <f>(monthly!I280-monthly!I279)/monthly!I279</f>
        <v>6.2524890481879217E-2</v>
      </c>
      <c r="J280" s="6">
        <f>(archive!B281-archive!B280)/archive!B280</f>
        <v>2.5839793281653748E-3</v>
      </c>
      <c r="K280" s="6">
        <f>(monthly!J280-monthly!J279)/monthly!J279</f>
        <v>-2.9593333153229297E-2</v>
      </c>
      <c r="L280" s="6">
        <f>(monthly!K280-monthly!K279)/monthly!K279</f>
        <v>-2.4875621890547614E-3</v>
      </c>
      <c r="M280" s="6">
        <f>(monthly!L280-monthly!L279)/monthly!L279</f>
        <v>4.6656093047845867E-3</v>
      </c>
      <c r="N280" s="6">
        <f>(monthly!M280-monthly!M279)/monthly!M279</f>
        <v>-8.1543054498624687E-2</v>
      </c>
      <c r="O280" s="6">
        <f>(monthly!N280-monthly!N279)/monthly!N279</f>
        <v>1.705115346038117E-2</v>
      </c>
      <c r="P280" s="6">
        <f>(monthly!O280-monthly!O279)/monthly!O279</f>
        <v>3.6131053426527454E-4</v>
      </c>
      <c r="Q280" s="6">
        <f>(monthly!P280-monthly!P279)/monthly!P279</f>
        <v>-4.6547711404189293E-3</v>
      </c>
      <c r="R280" s="6">
        <f>(monthly!Q280-monthly!Q279)/monthly!Q279</f>
        <v>-1.5424164524420352E-3</v>
      </c>
      <c r="S280" s="6">
        <f>(monthly!R280-monthly!R279)/monthly!R279</f>
        <v>-5.0016672224074219E-3</v>
      </c>
      <c r="T280" s="6">
        <f>(monthly!S280-monthly!S279)/monthly!S279</f>
        <v>4.182350480970959E-4</v>
      </c>
      <c r="U280" s="6">
        <f>(monthly!T280-monthly!T279)/monthly!T279</f>
        <v>-3.3365052339794964E-3</v>
      </c>
      <c r="V280" s="6">
        <f>(monthly!U280-monthly!U279)/monthly!U279</f>
        <v>2.0084354288009928E-3</v>
      </c>
      <c r="W280" s="6">
        <f>(monthly!V280-monthly!V279)/monthly!V279</f>
        <v>-2.0751193193607456E-3</v>
      </c>
      <c r="X280" s="6">
        <f>(monthly!W280-monthly!W279)/monthly!W279</f>
        <v>-5.8737151248164522E-3</v>
      </c>
      <c r="Y280" s="6">
        <f>(monthly!X280-monthly!X279)/monthly!X279</f>
        <v>-2.9702146984408365E-3</v>
      </c>
      <c r="Z280" s="6">
        <f>(monthly!Y280-monthly!Y279)/monthly!Y279</f>
        <v>7.8740157480315289E-3</v>
      </c>
      <c r="AA280">
        <v>1</v>
      </c>
    </row>
    <row r="281" spans="1:27" x14ac:dyDescent="0.6">
      <c r="A281" s="3">
        <v>43191</v>
      </c>
      <c r="B281" s="1">
        <f t="shared" si="8"/>
        <v>2018</v>
      </c>
      <c r="C281" s="1">
        <v>2</v>
      </c>
      <c r="D281" s="1">
        <f t="shared" si="9"/>
        <v>4</v>
      </c>
      <c r="E281" s="6">
        <f>(monthly!E281-monthly!E280)/monthly!E280</f>
        <v>-7.6664734633139723E-4</v>
      </c>
      <c r="F281" s="6">
        <f>(monthly!F281-monthly!F280)/monthly!F280</f>
        <v>4.6412904058389321E-3</v>
      </c>
      <c r="G281" s="6">
        <f>(monthly!G281-monthly!G280)/monthly!G280</f>
        <v>1.6396494443807737E-3</v>
      </c>
      <c r="H281" s="6">
        <f>(monthly!H281-monthly!H280)/monthly!H280</f>
        <v>0</v>
      </c>
      <c r="I281" s="6">
        <f>(monthly!I281-monthly!I280)/monthly!I280</f>
        <v>0.12363104162204665</v>
      </c>
      <c r="J281" s="6">
        <f>(archive!B282-archive!B281)/archive!B281</f>
        <v>6.7010309278351101E-3</v>
      </c>
      <c r="K281" s="6">
        <f>(monthly!J281-monthly!J280)/monthly!J280</f>
        <v>7.6970957626186073E-3</v>
      </c>
      <c r="L281" s="6">
        <f>(monthly!K281-monthly!K280)/monthly!K280</f>
        <v>-4.9875311720698964E-3</v>
      </c>
      <c r="M281" s="6">
        <f>(monthly!L281-monthly!L280)/monthly!L280</f>
        <v>4.5452751503032617E-3</v>
      </c>
      <c r="N281" s="6">
        <f>(monthly!M281-monthly!M280)/monthly!M280</f>
        <v>-6.989589972381581E-2</v>
      </c>
      <c r="O281" s="6">
        <f>(monthly!N281-monthly!N280)/monthly!N280</f>
        <v>-2.5641025641025723E-2</v>
      </c>
      <c r="P281" s="6">
        <f>(monthly!O281-monthly!O280)/monthly!O280</f>
        <v>-7.2671797572073217E-4</v>
      </c>
      <c r="Q281" s="6">
        <f>(monthly!P281-monthly!P280)/monthly!P280</f>
        <v>-0.12159002338269681</v>
      </c>
      <c r="R281" s="6">
        <f>(monthly!Q281-monthly!Q280)/monthly!Q280</f>
        <v>-2.7033985581875379E-3</v>
      </c>
      <c r="S281" s="6">
        <f>(monthly!R281-monthly!R280)/monthly!R280</f>
        <v>-2.0107238605897694E-3</v>
      </c>
      <c r="T281" s="6">
        <f>(monthly!S281-monthly!S280)/monthly!S280</f>
        <v>-2.9264214046822857E-3</v>
      </c>
      <c r="U281" s="6">
        <f>(monthly!T281-monthly!T280)/monthly!T280</f>
        <v>5.6539714131880988E-4</v>
      </c>
      <c r="V281" s="6">
        <f>(monthly!U281-monthly!U280)/monthly!U280</f>
        <v>-9.9218280216475732E-3</v>
      </c>
      <c r="W281" s="6">
        <f>(monthly!V281-monthly!V280)/monthly!V280</f>
        <v>-2.4121438968600615E-2</v>
      </c>
      <c r="X281" s="6">
        <f>(monthly!W281-monthly!W280)/monthly!W280</f>
        <v>2.0679468242245286E-2</v>
      </c>
      <c r="Y281" s="6">
        <f>(monthly!X281-monthly!X280)/monthly!X280</f>
        <v>3.5464619387153527E-2</v>
      </c>
      <c r="Z281" s="6">
        <f>(monthly!Y281-monthly!Y280)/monthly!Y280</f>
        <v>5.628188775510206E-2</v>
      </c>
      <c r="AA281">
        <v>1</v>
      </c>
    </row>
    <row r="282" spans="1:27" x14ac:dyDescent="0.6">
      <c r="A282" s="3">
        <v>43221</v>
      </c>
      <c r="B282" s="1">
        <f t="shared" si="8"/>
        <v>2018</v>
      </c>
      <c r="C282" s="1">
        <v>2</v>
      </c>
      <c r="D282" s="1">
        <f t="shared" si="9"/>
        <v>5</v>
      </c>
      <c r="E282" s="6">
        <f>(monthly!E282-monthly!E281)/monthly!E281</f>
        <v>8.2338978239718946E-3</v>
      </c>
      <c r="F282" s="6">
        <f>(monthly!F282-monthly!F281)/monthly!F281</f>
        <v>3.3293855805143859E-2</v>
      </c>
      <c r="G282" s="6">
        <f>(monthly!G282-monthly!G281)/monthly!G281</f>
        <v>4.7464848133931979E-3</v>
      </c>
      <c r="H282" s="6">
        <f>(monthly!H282-monthly!H281)/monthly!H281</f>
        <v>-5.0000000000000044E-2</v>
      </c>
      <c r="I282" s="6">
        <f>(monthly!I282-monthly!I281)/monthly!I281</f>
        <v>4.5302343903879166E-3</v>
      </c>
      <c r="J282" s="6">
        <f>(archive!B283-archive!B282)/archive!B282</f>
        <v>1.2288786482334751E-2</v>
      </c>
      <c r="K282" s="6">
        <f>(monthly!J282-monthly!J281)/monthly!J281</f>
        <v>-3.829620171632137E-3</v>
      </c>
      <c r="L282" s="6">
        <f>(monthly!K282-monthly!K281)/monthly!K281</f>
        <v>-5.012531328320695E-3</v>
      </c>
      <c r="M282" s="6">
        <f>(monthly!L282-monthly!L281)/monthly!L281</f>
        <v>5.1074863964064247E-3</v>
      </c>
      <c r="N282" s="6">
        <f>(monthly!M282-monthly!M281)/monthly!M281</f>
        <v>4.4789163207347099E-3</v>
      </c>
      <c r="O282" s="6">
        <f>(monthly!N282-monthly!N281)/monthly!N281</f>
        <v>-8.0971659919028063E-3</v>
      </c>
      <c r="P282" s="6">
        <f>(monthly!O282-monthly!O281)/monthly!O281</f>
        <v>-4.5825099928719021E-3</v>
      </c>
      <c r="Q282" s="6">
        <f>(monthly!P282-monthly!P281)/monthly!P281</f>
        <v>-0.12777284826974267</v>
      </c>
      <c r="R282" s="6">
        <f>(monthly!Q282-monthly!Q281)/monthly!Q281</f>
        <v>-1.678068929908293E-3</v>
      </c>
      <c r="S282" s="6">
        <f>(monthly!R282-monthly!R281)/monthly!R281</f>
        <v>-4.0295500335796172E-3</v>
      </c>
      <c r="T282" s="6">
        <f>(monthly!S282-monthly!S281)/monthly!S281</f>
        <v>-4.1928721174010745E-4</v>
      </c>
      <c r="U282" s="6">
        <f>(monthly!T282-monthly!T281)/monthly!T281</f>
        <v>-2.2266555029964163E-3</v>
      </c>
      <c r="V282" s="6">
        <f>(monthly!U282-monthly!U281)/monthly!U281</f>
        <v>7.1869622431419544E-3</v>
      </c>
      <c r="W282" s="6">
        <f>(monthly!V282-monthly!V281)/monthly!V281</f>
        <v>1.917749840187586E-3</v>
      </c>
      <c r="X282" s="6">
        <f>(monthly!W282-monthly!W281)/monthly!W281</f>
        <v>-1.4471780028943637E-2</v>
      </c>
      <c r="Y282" s="6">
        <f>(monthly!X282-monthly!X281)/monthly!X281</f>
        <v>-1.2684047439945962E-2</v>
      </c>
      <c r="Z282" s="6">
        <f>(monthly!Y282-monthly!Y281)/monthly!Y281</f>
        <v>5.630188679245289E-2</v>
      </c>
      <c r="AA282">
        <v>1</v>
      </c>
    </row>
    <row r="283" spans="1:27" x14ac:dyDescent="0.6">
      <c r="A283" s="3">
        <v>43252</v>
      </c>
      <c r="B283" s="1">
        <f t="shared" si="8"/>
        <v>2018</v>
      </c>
      <c r="C283" s="1">
        <v>2</v>
      </c>
      <c r="D283" s="1">
        <f t="shared" si="9"/>
        <v>6</v>
      </c>
      <c r="E283" s="6">
        <f>(monthly!E283-monthly!E282)/monthly!E282</f>
        <v>-1.034347687712684E-3</v>
      </c>
      <c r="F283" s="6">
        <f>(monthly!F283-monthly!F282)/monthly!F282</f>
        <v>1.1549860997953926E-2</v>
      </c>
      <c r="G283" s="6">
        <f>(monthly!G283-monthly!G282)/monthly!G282</f>
        <v>4.3967927602324517E-3</v>
      </c>
      <c r="H283" s="6">
        <f>(monthly!H283-monthly!H282)/monthly!H282</f>
        <v>5.2631578947368474E-2</v>
      </c>
      <c r="I283" s="6">
        <f>(monthly!I283-monthly!I282)/monthly!I282</f>
        <v>7.0392156862744235E-2</v>
      </c>
      <c r="J283" s="6">
        <f>(archive!B284-archive!B283)/archive!B283</f>
        <v>3.5407182599899701E-3</v>
      </c>
      <c r="K283" s="6">
        <f>(monthly!J283-monthly!J282)/monthly!J282</f>
        <v>2.0597464256622785E-2</v>
      </c>
      <c r="L283" s="6">
        <f>(monthly!K283-monthly!K282)/monthly!K282</f>
        <v>0</v>
      </c>
      <c r="M283" s="6">
        <f>(monthly!L283-monthly!L282)/monthly!L282</f>
        <v>4.9512368319902019E-3</v>
      </c>
      <c r="N283" s="6">
        <f>(monthly!M283-monthly!M282)/monthly!M282</f>
        <v>3.4024702866470679E-3</v>
      </c>
      <c r="O283" s="6">
        <f>(monthly!N283-monthly!N282)/monthly!N282</f>
        <v>2.0408163265306411E-3</v>
      </c>
      <c r="P283" s="6">
        <f>(monthly!O283-monthly!O282)/monthly!O282</f>
        <v>-2.7947956477056613E-3</v>
      </c>
      <c r="Q283" s="6">
        <f>(monthly!P283-monthly!P282)/monthly!P282</f>
        <v>8.1383519837232958E-3</v>
      </c>
      <c r="R283" s="6">
        <f>(monthly!Q283-monthly!Q282)/monthly!Q282</f>
        <v>2.5859839668994421E-3</v>
      </c>
      <c r="S283" s="6">
        <f>(monthly!R283-monthly!R282)/monthly!R282</f>
        <v>1.0114632501686156E-3</v>
      </c>
      <c r="T283" s="6">
        <f>(monthly!S283-monthly!S282)/monthly!S282</f>
        <v>3.5654362416107739E-3</v>
      </c>
      <c r="U283" s="6">
        <f>(monthly!T283-monthly!T282)/monthly!T282</f>
        <v>-1.5704595335563293E-3</v>
      </c>
      <c r="V283" s="6">
        <f>(monthly!U283-monthly!U282)/monthly!U282</f>
        <v>1.0050251256281407E-2</v>
      </c>
      <c r="W283" s="6">
        <f>(monthly!V283-monthly!V282)/monthly!V282</f>
        <v>1.3185878349638396E-2</v>
      </c>
      <c r="X283" s="6">
        <f>(monthly!W283-monthly!W282)/monthly!W282</f>
        <v>-1.1013215859030734E-2</v>
      </c>
      <c r="Y283" s="6">
        <f>(monthly!X283-monthly!X282)/monthly!X282</f>
        <v>-1.8619561605164803E-2</v>
      </c>
      <c r="Z283" s="6">
        <f>(monthly!Y283-monthly!Y282)/monthly!Y282</f>
        <v>-3.0151471849099734E-2</v>
      </c>
      <c r="AA283">
        <v>0</v>
      </c>
    </row>
    <row r="284" spans="1:27" x14ac:dyDescent="0.6">
      <c r="A284" s="3">
        <v>43282</v>
      </c>
      <c r="B284" s="1">
        <f t="shared" si="8"/>
        <v>2018</v>
      </c>
      <c r="C284" s="1">
        <v>3</v>
      </c>
      <c r="D284" s="1">
        <f t="shared" si="9"/>
        <v>7</v>
      </c>
      <c r="E284" s="6">
        <f>(monthly!E284-monthly!E283)/monthly!E283</f>
        <v>-1.4377411126564104E-2</v>
      </c>
      <c r="F284" s="6">
        <f>(monthly!F284-monthly!F283)/monthly!F283</f>
        <v>2.3361209808042175E-3</v>
      </c>
      <c r="G284" s="6">
        <f>(monthly!G284-monthly!G283)/monthly!G283</f>
        <v>2.797945811935541E-3</v>
      </c>
      <c r="H284" s="6">
        <f>(monthly!H284-monthly!H283)/monthly!H283</f>
        <v>-5.0000000000000044E-2</v>
      </c>
      <c r="I284" s="6">
        <f>(monthly!I284-monthly!I283)/monthly!I283</f>
        <v>4.9642791720094684E-2</v>
      </c>
      <c r="J284" s="6">
        <f>(archive!B285-archive!B284)/archive!B284</f>
        <v>5.0403225806448749E-4</v>
      </c>
      <c r="K284" s="6">
        <f>(monthly!J284-monthly!J283)/monthly!J283</f>
        <v>-0.10265888722544625</v>
      </c>
      <c r="L284" s="6">
        <f>(monthly!K284-monthly!K283)/monthly!K283</f>
        <v>0</v>
      </c>
      <c r="M284" s="6">
        <f>(monthly!L284-monthly!L283)/monthly!L283</f>
        <v>5.3871137128297933E-3</v>
      </c>
      <c r="N284" s="6">
        <f>(monthly!M284-monthly!M283)/monthly!M283</f>
        <v>2.8166278166264981E-3</v>
      </c>
      <c r="O284" s="6">
        <f>(monthly!N284-monthly!N283)/monthly!N283</f>
        <v>-3.0549898167005819E-3</v>
      </c>
      <c r="P284" s="6">
        <f>(monthly!O284-monthly!O283)/monthly!O283</f>
        <v>-9.4761700456744673E-5</v>
      </c>
      <c r="Q284" s="6">
        <f>(monthly!P284-monthly!P283)/monthly!P283</f>
        <v>3.9354187689202826E-2</v>
      </c>
      <c r="R284" s="6">
        <f>(monthly!Q284-monthly!Q283)/monthly!Q283</f>
        <v>9.0275986587566234E-3</v>
      </c>
      <c r="S284" s="6">
        <f>(monthly!R284-monthly!R283)/monthly!R283</f>
        <v>1.6840687100032723E-3</v>
      </c>
      <c r="T284" s="6">
        <f>(monthly!S284-monthly!S283)/monthly!S283</f>
        <v>1.3584117032392864E-2</v>
      </c>
      <c r="U284" s="6">
        <f>(monthly!T284-monthly!T283)/monthly!T283</f>
        <v>-7.2778286327497815E-3</v>
      </c>
      <c r="V284" s="6">
        <f>(monthly!U284-monthly!U283)/monthly!U283</f>
        <v>4.1791044776119573E-3</v>
      </c>
      <c r="W284" s="6">
        <f>(monthly!V284-monthly!V283)/monthly!V283</f>
        <v>1.3853904282115798E-2</v>
      </c>
      <c r="X284" s="6">
        <f>(monthly!W284-monthly!W283)/monthly!W283</f>
        <v>-3.711952487008219E-3</v>
      </c>
      <c r="Y284" s="6">
        <f>(monthly!X284-monthly!X283)/monthly!X283</f>
        <v>-1.3558610117969456E-2</v>
      </c>
      <c r="Z284" s="6">
        <f>(monthly!Y284-monthly!Y283)/monthly!Y283</f>
        <v>4.5822896714306754E-2</v>
      </c>
      <c r="AA284">
        <v>1</v>
      </c>
    </row>
    <row r="285" spans="1:27" x14ac:dyDescent="0.6">
      <c r="A285" s="3">
        <v>43313</v>
      </c>
      <c r="B285" s="1">
        <f t="shared" si="8"/>
        <v>2018</v>
      </c>
      <c r="C285" s="1">
        <v>3</v>
      </c>
      <c r="D285" s="1">
        <f t="shared" si="9"/>
        <v>8</v>
      </c>
      <c r="E285" s="6">
        <f>(monthly!E285-monthly!E284)/monthly!E284</f>
        <v>2.4398228823269797E-2</v>
      </c>
      <c r="F285" s="6">
        <f>(monthly!F285-monthly!F284)/monthly!F284</f>
        <v>9.3461162851091167E-3</v>
      </c>
      <c r="G285" s="6">
        <f>(monthly!G285-monthly!G284)/monthly!G284</f>
        <v>3.4611852793670975E-3</v>
      </c>
      <c r="H285" s="6">
        <f>(monthly!H285-monthly!H284)/monthly!H284</f>
        <v>0</v>
      </c>
      <c r="I285" s="6">
        <f>(monthly!I285-monthly!I284)/monthly!I284</f>
        <v>2.5333558520532038E-3</v>
      </c>
      <c r="J285" s="6">
        <f>(archive!B286-archive!B285)/archive!B285</f>
        <v>5.0377833753145751E-4</v>
      </c>
      <c r="K285" s="6">
        <f>(monthly!J285-monthly!J284)/monthly!J284</f>
        <v>-3.194889340551927E-2</v>
      </c>
      <c r="L285" s="6">
        <f>(monthly!K285-monthly!K284)/monthly!K284</f>
        <v>0</v>
      </c>
      <c r="M285" s="6">
        <f>(monthly!L285-monthly!L284)/monthly!L284</f>
        <v>4.2556484060662335E-3</v>
      </c>
      <c r="N285" s="6">
        <f>(monthly!M285-monthly!M284)/monthly!M284</f>
        <v>1.456153279292639E-2</v>
      </c>
      <c r="O285" s="6">
        <f>(monthly!N285-monthly!N284)/monthly!N284</f>
        <v>-1.7364657814096043E-2</v>
      </c>
      <c r="P285" s="6">
        <f>(monthly!O285-monthly!O284)/monthly!O284</f>
        <v>-2.8029697843292275E-6</v>
      </c>
      <c r="Q285" s="6">
        <f>(monthly!P285-monthly!P284)/monthly!P284</f>
        <v>-0.18349514563106797</v>
      </c>
      <c r="R285" s="6">
        <f>(monthly!Q285-monthly!Q284)/monthly!Q284</f>
        <v>5.2402862985686458E-3</v>
      </c>
      <c r="S285" s="6">
        <f>(monthly!R285-monthly!R284)/monthly!R284</f>
        <v>7.7336919973100349E-3</v>
      </c>
      <c r="T285" s="6">
        <f>(monthly!S285-monthly!S284)/monthly!S284</f>
        <v>3.7113402061855613E-3</v>
      </c>
      <c r="U285" s="6">
        <f>(monthly!T285-monthly!T284)/monthly!T284</f>
        <v>2.4804076525052001E-3</v>
      </c>
      <c r="V285" s="6">
        <f>(monthly!U285-monthly!U284)/monthly!U284</f>
        <v>3.5671819262782347E-3</v>
      </c>
      <c r="W285" s="6">
        <f>(monthly!V285-monthly!V284)/monthly!V284</f>
        <v>1.3457556935817924E-2</v>
      </c>
      <c r="X285" s="6">
        <f>(monthly!W285-monthly!W284)/monthly!W284</f>
        <v>-3.0551415797317447E-2</v>
      </c>
      <c r="Y285" s="6">
        <f>(monthly!X285-monthly!X284)/monthly!X284</f>
        <v>-3.4306542656720972E-2</v>
      </c>
      <c r="Z285" s="6">
        <f>(monthly!Y285-monthly!Y284)/monthly!Y284</f>
        <v>-4.1138348830656542E-2</v>
      </c>
      <c r="AA285">
        <v>0</v>
      </c>
    </row>
    <row r="286" spans="1:27" x14ac:dyDescent="0.6">
      <c r="A286" s="3">
        <v>43344</v>
      </c>
      <c r="B286" s="1">
        <f t="shared" si="8"/>
        <v>2018</v>
      </c>
      <c r="C286" s="1">
        <v>3</v>
      </c>
      <c r="D286" s="1">
        <f t="shared" si="9"/>
        <v>9</v>
      </c>
      <c r="E286" s="6">
        <f>(monthly!E286-monthly!E285)/monthly!E285</f>
        <v>4.3507985566109486E-3</v>
      </c>
      <c r="F286" s="6">
        <f>(monthly!F286-monthly!F285)/monthly!F285</f>
        <v>-7.7738937072507584E-3</v>
      </c>
      <c r="G286" s="6">
        <f>(monthly!G286-monthly!G285)/monthly!G285</f>
        <v>2.2666478952555772E-3</v>
      </c>
      <c r="H286" s="6">
        <f>(monthly!H286-monthly!H285)/monthly!H285</f>
        <v>-2.6315789473684119E-2</v>
      </c>
      <c r="I286" s="6">
        <f>(monthly!I286-monthly!I285)/monthly!I285</f>
        <v>2.0799640610961435E-2</v>
      </c>
      <c r="J286" s="6">
        <f>(archive!B287-archive!B286)/archive!B286</f>
        <v>1.5105740181269455E-3</v>
      </c>
      <c r="K286" s="6">
        <f>(monthly!J286-monthly!J285)/monthly!J285</f>
        <v>-4.6761265896299338E-5</v>
      </c>
      <c r="L286" s="6">
        <f>(monthly!K286-monthly!K285)/monthly!K285</f>
        <v>-2.5188916876574662E-3</v>
      </c>
      <c r="M286" s="6">
        <f>(monthly!L286-monthly!L285)/monthly!L285</f>
        <v>1.9775534838329285E-3</v>
      </c>
      <c r="N286" s="6">
        <f>(monthly!M286-monthly!M285)/monthly!M285</f>
        <v>1.1441355065515905E-2</v>
      </c>
      <c r="O286" s="6">
        <f>(monthly!N286-monthly!N285)/monthly!N285</f>
        <v>4.0540540540540453E-2</v>
      </c>
      <c r="P286" s="6">
        <f>(monthly!O286-monthly!O285)/monthly!O285</f>
        <v>-3.2575145558224102E-6</v>
      </c>
      <c r="Q286" s="6">
        <f>(monthly!P286-monthly!P285)/monthly!P285</f>
        <v>0.12841854934601665</v>
      </c>
      <c r="R286" s="6">
        <f>(monthly!Q286-monthly!Q285)/monthly!Q285</f>
        <v>6.3572790845514498E-4</v>
      </c>
      <c r="S286" s="6">
        <f>(monthly!R286-monthly!R285)/monthly!R285</f>
        <v>4.0040040040040369E-3</v>
      </c>
      <c r="T286" s="6">
        <f>(monthly!S286-monthly!S285)/monthly!S285</f>
        <v>-1.2325390304026762E-3</v>
      </c>
      <c r="U286" s="6">
        <f>(monthly!T286-monthly!T285)/monthly!T285</f>
        <v>3.2386598261329586E-3</v>
      </c>
      <c r="V286" s="6">
        <f>(monthly!U286-monthly!U285)/monthly!U285</f>
        <v>-1.2835703001579751E-2</v>
      </c>
      <c r="W286" s="6">
        <f>(monthly!V286-monthly!V285)/monthly!V285</f>
        <v>-3.4116445352400444E-2</v>
      </c>
      <c r="X286" s="6">
        <f>(monthly!W286-monthly!W285)/monthly!W285</f>
        <v>5.4573405073020817E-2</v>
      </c>
      <c r="Y286" s="6">
        <f>(monthly!X286-monthly!X285)/monthly!X285</f>
        <v>7.1169970136465116E-2</v>
      </c>
      <c r="Z286" s="6">
        <f>(monthly!Y286-monthly!Y285)/monthly!Y285</f>
        <v>3.1883632089332967E-2</v>
      </c>
      <c r="AA286">
        <v>1</v>
      </c>
    </row>
    <row r="287" spans="1:27" x14ac:dyDescent="0.6">
      <c r="A287" s="3">
        <v>43374</v>
      </c>
      <c r="B287" s="1">
        <f t="shared" si="8"/>
        <v>2018</v>
      </c>
      <c r="C287" s="1">
        <v>4</v>
      </c>
      <c r="D287" s="1">
        <f t="shared" si="9"/>
        <v>10</v>
      </c>
      <c r="E287" s="6">
        <f>(monthly!E287-monthly!E286)/monthly!E286</f>
        <v>-1.7891703236174915E-2</v>
      </c>
      <c r="F287" s="6">
        <f>(monthly!F287-monthly!F286)/monthly!F286</f>
        <v>1.1749429071638192E-2</v>
      </c>
      <c r="G287" s="6">
        <f>(monthly!G287-monthly!G286)/monthly!G286</f>
        <v>6.9531260973996968E-4</v>
      </c>
      <c r="H287" s="6">
        <f>(monthly!H287-monthly!H286)/monthly!H286</f>
        <v>2.7027027027026931E-2</v>
      </c>
      <c r="I287" s="6">
        <f>(monthly!I287-monthly!I286)/monthly!I286</f>
        <v>0.11924041719843298</v>
      </c>
      <c r="J287" s="6">
        <f>(archive!B288-archive!B287)/archive!B287</f>
        <v>7.5414781297134239E-3</v>
      </c>
      <c r="K287" s="6">
        <f>(monthly!J287-monthly!J286)/monthly!J286</f>
        <v>2.7901352353813278E-2</v>
      </c>
      <c r="L287" s="6">
        <f>(monthly!K287-monthly!K286)/monthly!K286</f>
        <v>-2.525252525252561E-3</v>
      </c>
      <c r="M287" s="6">
        <f>(monthly!L287-monthly!L286)/monthly!L286</f>
        <v>4.1395396524324833E-3</v>
      </c>
      <c r="N287" s="6">
        <f>(monthly!M287-monthly!M286)/monthly!M286</f>
        <v>4.6827603640040676E-2</v>
      </c>
      <c r="O287" s="6">
        <f>(monthly!N287-monthly!N286)/monthly!N286</f>
        <v>-1.4985014985014986E-2</v>
      </c>
      <c r="P287" s="6">
        <f>(monthly!O287-monthly!O286)/monthly!O286</f>
        <v>-4.6559882971514456E-3</v>
      </c>
      <c r="Q287" s="6">
        <f>(monthly!P287-monthly!P286)/monthly!P286</f>
        <v>1.7913593256059009E-2</v>
      </c>
      <c r="R287" s="6">
        <f>(monthly!Q287-monthly!Q286)/monthly!Q286</f>
        <v>1.0038119440914765E-2</v>
      </c>
      <c r="S287" s="6">
        <f>(monthly!R287-monthly!R286)/monthly!R286</f>
        <v>6.6467264872050276E-3</v>
      </c>
      <c r="T287" s="6">
        <f>(monthly!S287-monthly!S286)/monthly!S286</f>
        <v>1.1929247223364981E-2</v>
      </c>
      <c r="U287" s="6">
        <f>(monthly!T287-monthly!T286)/monthly!T286</f>
        <v>-3.2310499206454762E-3</v>
      </c>
      <c r="V287" s="6">
        <f>(monthly!U287-monthly!U286)/monthly!U286</f>
        <v>-3.0006001200241187E-4</v>
      </c>
      <c r="W287" s="6">
        <f>(monthly!V287-monthly!V286)/monthly!V286</f>
        <v>1.7343485617597298E-2</v>
      </c>
      <c r="X287" s="6">
        <f>(monthly!W287-monthly!W286)/monthly!W286</f>
        <v>-5.8309037900874681E-2</v>
      </c>
      <c r="Y287" s="6">
        <f>(monthly!X287-monthly!X286)/monthly!X286</f>
        <v>-5.8617687839288189E-2</v>
      </c>
      <c r="Z287" s="6">
        <f>(monthly!Y287-monthly!Y286)/monthly!Y286</f>
        <v>7.4042432009112343E-3</v>
      </c>
      <c r="AA287">
        <v>1</v>
      </c>
    </row>
    <row r="288" spans="1:27" x14ac:dyDescent="0.6">
      <c r="A288" s="3">
        <v>43405</v>
      </c>
      <c r="B288" s="1">
        <f t="shared" si="8"/>
        <v>2018</v>
      </c>
      <c r="C288" s="1">
        <v>4</v>
      </c>
      <c r="D288" s="1">
        <f t="shared" si="9"/>
        <v>11</v>
      </c>
      <c r="E288" s="6">
        <f>(monthly!E288-monthly!E287)/monthly!E287</f>
        <v>-2.0317475941180212E-2</v>
      </c>
      <c r="F288" s="6">
        <f>(monthly!F288-monthly!F287)/monthly!F287</f>
        <v>9.481426250062118E-3</v>
      </c>
      <c r="G288" s="6">
        <f>(monthly!G288-monthly!G287)/monthly!G287</f>
        <v>7.4395884363531728E-4</v>
      </c>
      <c r="H288" s="6">
        <f>(monthly!H288-monthly!H287)/monthly!H287</f>
        <v>0</v>
      </c>
      <c r="I288" s="6">
        <f>(monthly!I288-monthly!I287)/monthly!I287</f>
        <v>4.5365182345429179E-3</v>
      </c>
      <c r="J288" s="6">
        <f>(archive!B289-archive!B288)/archive!B288</f>
        <v>-9.9800399201596807E-3</v>
      </c>
      <c r="K288" s="6">
        <f>(monthly!J288-monthly!J287)/monthly!J287</f>
        <v>-3.8051565388073348E-3</v>
      </c>
      <c r="L288" s="6">
        <f>(monthly!K288-monthly!K287)/monthly!K287</f>
        <v>5.0632911392405784E-3</v>
      </c>
      <c r="M288" s="6">
        <f>(monthly!L288-monthly!L287)/monthly!L287</f>
        <v>3.0312312542277696E-3</v>
      </c>
      <c r="N288" s="6">
        <f>(monthly!M288-monthly!M287)/monthly!M287</f>
        <v>3.8004555058577089E-3</v>
      </c>
      <c r="O288" s="6">
        <f>(monthly!N288-monthly!N287)/monthly!N287</f>
        <v>-1.1156186612576008E-2</v>
      </c>
      <c r="P288" s="6">
        <f>(monthly!O288-monthly!O287)/monthly!O287</f>
        <v>-7.2954456456838504E-3</v>
      </c>
      <c r="Q288" s="6">
        <f>(monthly!P288-monthly!P287)/monthly!P287</f>
        <v>5.0724637681159424E-2</v>
      </c>
      <c r="R288" s="6">
        <f>(monthly!Q288-monthly!Q287)/monthly!Q287</f>
        <v>5.1578814945277499E-3</v>
      </c>
      <c r="S288" s="6">
        <f>(monthly!R288-monthly!R287)/monthly!R287</f>
        <v>-9.2439749092108805E-3</v>
      </c>
      <c r="T288" s="6">
        <f>(monthly!S288-monthly!S287)/monthly!S287</f>
        <v>1.4024390243902392E-2</v>
      </c>
      <c r="U288" s="6">
        <f>(monthly!T288-monthly!T287)/monthly!T287</f>
        <v>-1.432795451230501E-2</v>
      </c>
      <c r="V288" s="6">
        <f>(monthly!U288-monthly!U287)/monthly!U287</f>
        <v>3.5017508754376617E-3</v>
      </c>
      <c r="W288" s="6">
        <f>(monthly!V288-monthly!V287)/monthly!V287</f>
        <v>-1.6632016632016277E-3</v>
      </c>
      <c r="X288" s="6">
        <f>(monthly!W288-monthly!W287)/monthly!W287</f>
        <v>6.3467492260061945E-2</v>
      </c>
      <c r="Y288" s="6">
        <f>(monthly!X288-monthly!X287)/monthly!X287</f>
        <v>5.072516803285268E-2</v>
      </c>
      <c r="Z288" s="6">
        <f>(monthly!Y288-monthly!Y287)/monthly!Y287</f>
        <v>-0.19491166077738514</v>
      </c>
      <c r="AA288">
        <v>0</v>
      </c>
    </row>
    <row r="289" spans="1:27" x14ac:dyDescent="0.6">
      <c r="A289" s="3">
        <v>43435</v>
      </c>
      <c r="B289" s="1">
        <f t="shared" si="8"/>
        <v>2018</v>
      </c>
      <c r="C289" s="1">
        <v>4</v>
      </c>
      <c r="D289" s="1">
        <f t="shared" si="9"/>
        <v>12</v>
      </c>
      <c r="E289" s="6">
        <f>(monthly!E289-monthly!E288)/monthly!E288</f>
        <v>6.1936029437928966E-3</v>
      </c>
      <c r="F289" s="6">
        <f>(monthly!F289-monthly!F288)/monthly!F288</f>
        <v>1.1818863384560317E-3</v>
      </c>
      <c r="G289" s="6">
        <f>(monthly!G289-monthly!G288)/monthly!G288</f>
        <v>7.7987474313926872E-3</v>
      </c>
      <c r="H289" s="6">
        <f>(monthly!H289-monthly!H288)/monthly!H288</f>
        <v>2.6315789473684237E-2</v>
      </c>
      <c r="I289" s="6">
        <f>(monthly!I289-monthly!I288)/monthly!I288</f>
        <v>3.4821878531971509E-2</v>
      </c>
      <c r="J289" s="6">
        <f>(archive!B290-archive!B289)/archive!B289</f>
        <v>-1.6129032258064602E-2</v>
      </c>
      <c r="K289" s="6">
        <f>(monthly!J289-monthly!J288)/monthly!J288</f>
        <v>-1.9465173246905196E-2</v>
      </c>
      <c r="L289" s="6">
        <f>(monthly!K289-monthly!K288)/monthly!K288</f>
        <v>2.5188916876572875E-3</v>
      </c>
      <c r="M289" s="6">
        <f>(monthly!L289-monthly!L288)/monthly!L288</f>
        <v>1.3188952582120746E-2</v>
      </c>
      <c r="N289" s="6">
        <f>(monthly!M289-monthly!M288)/monthly!M288</f>
        <v>-4.6900495501563895E-2</v>
      </c>
      <c r="O289" s="6">
        <f>(monthly!N289-monthly!N288)/monthly!N288</f>
        <v>8.2051282051281756E-3</v>
      </c>
      <c r="P289" s="6">
        <f>(monthly!O289-monthly!O288)/monthly!O288</f>
        <v>-4.4470198787201131E-3</v>
      </c>
      <c r="Q289" s="6">
        <f>(monthly!P289-monthly!P288)/monthly!P288</f>
        <v>-9.556650246305419E-2</v>
      </c>
      <c r="R289" s="6">
        <f>(monthly!Q289-monthly!Q288)/monthly!Q288</f>
        <v>-7.008760951189014E-3</v>
      </c>
      <c r="S289" s="6">
        <f>(monthly!R289-monthly!R288)/monthly!R288</f>
        <v>-2.5324891702765796E-2</v>
      </c>
      <c r="T289" s="6">
        <f>(monthly!S289-monthly!S288)/monthly!S288</f>
        <v>4.0088194026859656E-3</v>
      </c>
      <c r="U289" s="6">
        <f>(monthly!T289-monthly!T288)/monthly!T288</f>
        <v>-1.8445410222472668E-2</v>
      </c>
      <c r="V289" s="6">
        <f>(monthly!U289-monthly!U288)/monthly!U288</f>
        <v>-2.791625124626133E-3</v>
      </c>
      <c r="W289" s="6">
        <f>(monthly!V289-monthly!V288)/monthly!V288</f>
        <v>-1.9991670137442748E-2</v>
      </c>
      <c r="X289" s="6">
        <f>(monthly!W289-monthly!W288)/monthly!W288</f>
        <v>2.7656477438136755E-2</v>
      </c>
      <c r="Y289" s="6">
        <f>(monthly!X289-monthly!X288)/monthly!X288</f>
        <v>3.7398889287011003E-2</v>
      </c>
      <c r="Z289" s="6">
        <f>(monthly!Y289-monthly!Y288)/monthly!Y288</f>
        <v>-0.13061797752808985</v>
      </c>
      <c r="AA289">
        <v>0</v>
      </c>
    </row>
    <row r="290" spans="1:27" x14ac:dyDescent="0.6">
      <c r="A290" s="3">
        <v>43466</v>
      </c>
      <c r="B290" s="1">
        <f t="shared" si="8"/>
        <v>2019</v>
      </c>
      <c r="C290" s="1">
        <v>1</v>
      </c>
      <c r="D290" s="1">
        <f t="shared" si="9"/>
        <v>1</v>
      </c>
      <c r="E290" s="6">
        <f>(monthly!E290-monthly!E289)/monthly!E289</f>
        <v>-1.2481537725447776E-2</v>
      </c>
      <c r="F290" s="6">
        <f>(monthly!F290-monthly!F289)/monthly!F289</f>
        <v>-9.684267294458395E-3</v>
      </c>
      <c r="G290" s="6">
        <f>(monthly!G290-monthly!G289)/monthly!G289</f>
        <v>4.3702461395000031E-3</v>
      </c>
      <c r="H290" s="6">
        <f>(monthly!H290-monthly!H289)/monthly!H289</f>
        <v>2.5641025641025664E-2</v>
      </c>
      <c r="I290" s="6">
        <f>(monthly!I290-monthly!I289)/monthly!I289</f>
        <v>5.5319148936170071E-2</v>
      </c>
      <c r="J290" s="6">
        <f>(archive!B291-archive!B290)/archive!B290</f>
        <v>-4.6106557377048017E-3</v>
      </c>
      <c r="K290" s="6">
        <f>(monthly!J290-monthly!J289)/monthly!J289</f>
        <v>-2.2420812590913879E-2</v>
      </c>
      <c r="L290" s="6">
        <f>(monthly!K290-monthly!K289)/monthly!K289</f>
        <v>-2.5125628140702091E-3</v>
      </c>
      <c r="M290" s="6">
        <f>(monthly!L290-monthly!L289)/monthly!L289</f>
        <v>1.3877551020408392E-3</v>
      </c>
      <c r="N290" s="6">
        <f>(monthly!M290-monthly!M289)/monthly!M289</f>
        <v>9.1361437456807332E-2</v>
      </c>
      <c r="O290" s="6">
        <f>(monthly!N290-monthly!N289)/monthly!N289</f>
        <v>-7.2227873855544203E-2</v>
      </c>
      <c r="P290" s="6">
        <f>(monthly!O290-monthly!O289)/monthly!O289</f>
        <v>-1.6249656331320482E-4</v>
      </c>
      <c r="Q290" s="6">
        <f>(monthly!P290-monthly!P289)/monthly!P289</f>
        <v>0.13616557734204793</v>
      </c>
      <c r="R290" s="6">
        <f>(monthly!Q290-monthly!Q289)/monthly!Q289</f>
        <v>-1.928409377363248E-2</v>
      </c>
      <c r="S290" s="6">
        <f>(monthly!R290-monthly!R289)/monthly!R289</f>
        <v>-2.4273504273504304E-2</v>
      </c>
      <c r="T290" s="6">
        <f>(monthly!S290-monthly!S289)/monthly!S289</f>
        <v>-1.6370533040527057E-2</v>
      </c>
      <c r="U290" s="6">
        <f>(monthly!T290-monthly!T289)/monthly!T289</f>
        <v>-5.0875186873131665E-3</v>
      </c>
      <c r="V290" s="6">
        <f>(monthly!U290-monthly!U289)/monthly!U289</f>
        <v>-6.3987202559488161E-3</v>
      </c>
      <c r="W290" s="6">
        <f>(monthly!V290-monthly!V289)/monthly!V289</f>
        <v>2.0824479388015231E-2</v>
      </c>
      <c r="X290" s="6">
        <f>(monthly!W290-monthly!W289)/monthly!W289</f>
        <v>-3.1869688385269074E-2</v>
      </c>
      <c r="Y290" s="6">
        <f>(monthly!X290-monthly!X289)/monthly!X289</f>
        <v>-4.0184533064507609E-2</v>
      </c>
      <c r="Z290" s="6">
        <f>(monthly!Y290-monthly!Y289)/monthly!Y289</f>
        <v>3.7560581583198693E-2</v>
      </c>
      <c r="AA290">
        <v>1</v>
      </c>
    </row>
    <row r="291" spans="1:27" x14ac:dyDescent="0.6">
      <c r="A291" s="3">
        <v>43497</v>
      </c>
      <c r="B291" s="1">
        <f t="shared" si="8"/>
        <v>2019</v>
      </c>
      <c r="C291" s="1">
        <v>1</v>
      </c>
      <c r="D291" s="1">
        <f t="shared" si="9"/>
        <v>2</v>
      </c>
      <c r="E291" s="6">
        <f>(monthly!E291-monthly!E290)/monthly!E290</f>
        <v>-6.7367445387710393E-3</v>
      </c>
      <c r="F291" s="6">
        <f>(monthly!F291-monthly!F290)/monthly!F290</f>
        <v>5.4285504502408766E-3</v>
      </c>
      <c r="G291" s="6">
        <f>(monthly!G291-monthly!G290)/monthly!G290</f>
        <v>2.6190525681264953E-3</v>
      </c>
      <c r="H291" s="6">
        <f>(monthly!H291-monthly!H290)/monthly!H290</f>
        <v>-5.0000000000000044E-2</v>
      </c>
      <c r="I291" s="6">
        <f>(monthly!I291-monthly!I290)/monthly!I290</f>
        <v>-3.7007434154171881E-16</v>
      </c>
      <c r="J291" s="6">
        <f>(archive!B292-archive!B291)/archive!B291</f>
        <v>5.6613484302624507E-3</v>
      </c>
      <c r="K291" s="6">
        <f>(monthly!J291-monthly!J290)/monthly!J290</f>
        <v>6.0848460032795454E-2</v>
      </c>
      <c r="L291" s="6">
        <f>(monthly!K291-monthly!K290)/monthly!K290</f>
        <v>-2.5188916876574662E-3</v>
      </c>
      <c r="M291" s="6">
        <f>(monthly!L291-monthly!L290)/monthly!L290</f>
        <v>3.3924663418427401E-3</v>
      </c>
      <c r="N291" s="6">
        <f>(monthly!M291-monthly!M290)/monthly!M290</f>
        <v>0.16476063829787235</v>
      </c>
      <c r="O291" s="6">
        <f>(monthly!N291-monthly!N290)/monthly!N290</f>
        <v>2.8508771929824497E-2</v>
      </c>
      <c r="P291" s="6">
        <f>(monthly!O291-monthly!O290)/monthly!O290</f>
        <v>0</v>
      </c>
      <c r="Q291" s="6">
        <f>(monthly!P291-monthly!P290)/monthly!P290</f>
        <v>-0.10930009587727708</v>
      </c>
      <c r="R291" s="6">
        <f>(monthly!Q291-monthly!Q290)/monthly!Q290</f>
        <v>-1.5422182238787373E-3</v>
      </c>
      <c r="S291" s="6">
        <f>(monthly!R291-monthly!R290)/monthly!R290</f>
        <v>3.1534688156972623E-3</v>
      </c>
      <c r="T291" s="6">
        <f>(monthly!S291-monthly!S290)/monthly!S290</f>
        <v>-4.2622285366348866E-3</v>
      </c>
      <c r="U291" s="6">
        <f>(monthly!T291-monthly!T290)/monthly!T290</f>
        <v>4.7029399993488725E-3</v>
      </c>
      <c r="V291" s="6">
        <f>(monthly!U291-monthly!U290)/monthly!U290</f>
        <v>9.9617629301671281E-3</v>
      </c>
      <c r="W291" s="6">
        <f>(monthly!V291-monthly!V290)/monthly!V290</f>
        <v>6.8692756036635785E-3</v>
      </c>
      <c r="X291" s="6">
        <f>(monthly!W291-monthly!W290)/monthly!W290</f>
        <v>2.9992684711046096E-2</v>
      </c>
      <c r="Y291" s="6">
        <f>(monthly!X291-monthly!X290)/monthly!X290</f>
        <v>1.7787807422236353E-2</v>
      </c>
      <c r="Z291" s="6">
        <f>(monthly!Y291-monthly!Y290)/monthly!Y290</f>
        <v>6.9482288828337874E-2</v>
      </c>
      <c r="AA291">
        <v>1</v>
      </c>
    </row>
    <row r="292" spans="1:27" x14ac:dyDescent="0.6">
      <c r="A292" s="3">
        <v>43525</v>
      </c>
      <c r="B292" s="1">
        <f t="shared" si="8"/>
        <v>2019</v>
      </c>
      <c r="C292" s="1">
        <v>1</v>
      </c>
      <c r="D292" s="1">
        <f t="shared" si="9"/>
        <v>3</v>
      </c>
      <c r="E292" s="6">
        <f>(monthly!E292-monthly!E291)/monthly!E291</f>
        <v>1.9161760464208758E-2</v>
      </c>
      <c r="F292" s="6">
        <f>(monthly!F292-monthly!F291)/monthly!F291</f>
        <v>3.3634791874686781E-3</v>
      </c>
      <c r="G292" s="6">
        <f>(monthly!G292-monthly!G291)/monthly!G291</f>
        <v>2.9992052797069651E-3</v>
      </c>
      <c r="H292" s="6">
        <f>(monthly!H292-monthly!H291)/monthly!H291</f>
        <v>0</v>
      </c>
      <c r="I292" s="6">
        <f>(monthly!I292-monthly!I291)/monthly!I291</f>
        <v>2.1505376344086819E-3</v>
      </c>
      <c r="J292" s="6">
        <f>(archive!B293-archive!B292)/archive!B292</f>
        <v>1.0235414534288638E-2</v>
      </c>
      <c r="K292" s="6">
        <f>(monthly!J292-monthly!J291)/monthly!J291</f>
        <v>2.2058100379421384E-2</v>
      </c>
      <c r="L292" s="6">
        <f>(monthly!K292-monthly!K291)/monthly!K291</f>
        <v>-7.5757575757576835E-3</v>
      </c>
      <c r="M292" s="6">
        <f>(monthly!L292-monthly!L291)/monthly!L291</f>
        <v>2.6498012649051094E-3</v>
      </c>
      <c r="N292" s="6">
        <f>(monthly!M292-monthly!M291)/monthly!M291</f>
        <v>-5.92044101577127E-3</v>
      </c>
      <c r="O292" s="6">
        <f>(monthly!N292-monthly!N291)/monthly!N291</f>
        <v>4.9040511727078982E-2</v>
      </c>
      <c r="P292" s="6">
        <f>(monthly!O292-monthly!O291)/monthly!O291</f>
        <v>-2.0026527446355866E-5</v>
      </c>
      <c r="Q292" s="6">
        <f>(monthly!P292-monthly!P291)/monthly!P291</f>
        <v>5.7050592034445638E-2</v>
      </c>
      <c r="R292" s="6">
        <f>(monthly!Q292-monthly!Q291)/monthly!Q291</f>
        <v>-4.376367614879694E-3</v>
      </c>
      <c r="S292" s="6">
        <f>(monthly!R292-monthly!R291)/monthly!R291</f>
        <v>-1.711491442542782E-2</v>
      </c>
      <c r="T292" s="6">
        <f>(monthly!S292-monthly!S291)/monthly!S291</f>
        <v>3.0574806359559433E-3</v>
      </c>
      <c r="U292" s="6">
        <f>(monthly!T292-monthly!T291)/monthly!T291</f>
        <v>-1.2794540422902165E-2</v>
      </c>
      <c r="V292" s="6">
        <f>(monthly!U292-monthly!U291)/monthly!U291</f>
        <v>-1.1357975490684473E-2</v>
      </c>
      <c r="W292" s="6">
        <f>(monthly!V292-monthly!V291)/monthly!V291</f>
        <v>-3.0597477775480608E-2</v>
      </c>
      <c r="X292" s="6">
        <f>(monthly!W292-monthly!W291)/monthly!W291</f>
        <v>-5.6818181818181872E-3</v>
      </c>
      <c r="Y292" s="6">
        <f>(monthly!X292-monthly!X291)/monthly!X291</f>
        <v>1.9792584242822257E-2</v>
      </c>
      <c r="Z292" s="6">
        <f>(monthly!Y292-monthly!Y291)/monthly!Y291</f>
        <v>5.8234758871701466E-2</v>
      </c>
      <c r="AA292">
        <v>1</v>
      </c>
    </row>
    <row r="293" spans="1:27" x14ac:dyDescent="0.6">
      <c r="A293" s="3">
        <v>43556</v>
      </c>
      <c r="B293" s="1">
        <f t="shared" si="8"/>
        <v>2019</v>
      </c>
      <c r="C293" s="1">
        <v>2</v>
      </c>
      <c r="D293" s="1">
        <f t="shared" si="9"/>
        <v>4</v>
      </c>
      <c r="E293" s="6">
        <f>(monthly!E293-monthly!E292)/monthly!E292</f>
        <v>-1.439193252689123E-2</v>
      </c>
      <c r="F293" s="6">
        <f>(monthly!F293-monthly!F292)/monthly!F292</f>
        <v>5.9485208177721604E-3</v>
      </c>
      <c r="G293" s="6">
        <f>(monthly!G293-monthly!G292)/monthly!G292</f>
        <v>2.3563618324503222E-3</v>
      </c>
      <c r="H293" s="6">
        <f>(monthly!H293-monthly!H292)/monthly!H292</f>
        <v>-2.6315789473684119E-2</v>
      </c>
      <c r="I293" s="6">
        <f>(monthly!I293-monthly!I292)/monthly!I292</f>
        <v>7.6940271816882564E-3</v>
      </c>
      <c r="J293" s="6">
        <f>(archive!B294-archive!B293)/archive!B293</f>
        <v>9.1185410334345633E-3</v>
      </c>
      <c r="K293" s="6">
        <f>(monthly!J293-monthly!J292)/monthly!J292</f>
        <v>-1.7109897118832701E-4</v>
      </c>
      <c r="L293" s="6">
        <f>(monthly!K293-monthly!K292)/monthly!K292</f>
        <v>-5.0890585241729199E-3</v>
      </c>
      <c r="M293" s="6">
        <f>(monthly!L293-monthly!L292)/monthly!L292</f>
        <v>7.4796180408387143E-4</v>
      </c>
      <c r="N293" s="6">
        <f>(monthly!M293-monthly!M292)/monthly!M292</f>
        <v>8.5315832649712556E-2</v>
      </c>
      <c r="O293" s="6">
        <f>(monthly!N293-monthly!N292)/monthly!N292</f>
        <v>-1.219512195121954E-2</v>
      </c>
      <c r="P293" s="6">
        <f>(monthly!O293-monthly!O292)/monthly!O292</f>
        <v>-2.0758681673511769E-4</v>
      </c>
      <c r="Q293" s="6">
        <f>(monthly!P293-monthly!P292)/monthly!P292</f>
        <v>5.1934826883910386E-2</v>
      </c>
      <c r="R293" s="6">
        <f>(monthly!Q293-monthly!Q292)/monthly!Q292</f>
        <v>-1.0342598577892477E-3</v>
      </c>
      <c r="S293" s="6">
        <f>(monthly!R293-monthly!R292)/monthly!R292</f>
        <v>3.1982942430703572E-3</v>
      </c>
      <c r="T293" s="6">
        <f>(monthly!S293-monthly!S292)/monthly!S292</f>
        <v>-3.4545824019508575E-3</v>
      </c>
      <c r="U293" s="6">
        <f>(monthly!T293-monthly!T292)/monthly!T292</f>
        <v>4.2369361938849395E-3</v>
      </c>
      <c r="V293" s="6">
        <f>(monthly!U293-monthly!U292)/monthly!U292</f>
        <v>9.4729416507104477E-3</v>
      </c>
      <c r="W293" s="6">
        <f>(monthly!V293-monthly!V292)/monthly!V292</f>
        <v>1.4928556195350882E-2</v>
      </c>
      <c r="X293" s="6">
        <f>(monthly!W293-monthly!W292)/monthly!W292</f>
        <v>2.0714285714285654E-2</v>
      </c>
      <c r="Y293" s="6">
        <f>(monthly!X293-monthly!X292)/monthly!X292</f>
        <v>4.3841767476220954E-3</v>
      </c>
      <c r="Z293" s="6">
        <f>(monthly!Y293-monthly!Y292)/monthly!Y292</f>
        <v>9.8194325021496151E-2</v>
      </c>
      <c r="AA293">
        <v>1</v>
      </c>
    </row>
    <row r="294" spans="1:27" x14ac:dyDescent="0.6">
      <c r="A294" s="3">
        <v>43586</v>
      </c>
      <c r="B294" s="1">
        <f t="shared" si="8"/>
        <v>2019</v>
      </c>
      <c r="C294" s="1">
        <v>2</v>
      </c>
      <c r="D294" s="1">
        <f t="shared" si="9"/>
        <v>5</v>
      </c>
      <c r="E294" s="6">
        <f>(monthly!E294-monthly!E293)/monthly!E293</f>
        <v>-1.9654541193460731E-2</v>
      </c>
      <c r="F294" s="6">
        <f>(monthly!F294-monthly!F293)/monthly!F293</f>
        <v>3.9364390711969458E-3</v>
      </c>
      <c r="G294" s="6">
        <f>(monthly!G294-monthly!G293)/monthly!G293</f>
        <v>7.7467160660154178E-3</v>
      </c>
      <c r="H294" s="6">
        <f>(monthly!H294-monthly!H293)/monthly!H293</f>
        <v>-2.7027027027027049E-2</v>
      </c>
      <c r="I294" s="6">
        <f>(monthly!I294-monthly!I293)/monthly!I293</f>
        <v>-1.3491510685400436E-2</v>
      </c>
      <c r="J294" s="6">
        <f>(archive!B295-archive!B294)/archive!B294</f>
        <v>-5.020080321284855E-4</v>
      </c>
      <c r="K294" s="6">
        <f>(monthly!J294-monthly!J293)/monthly!J293</f>
        <v>-6.5305073781608367E-2</v>
      </c>
      <c r="L294" s="6">
        <f>(monthly!K294-monthly!K293)/monthly!K293</f>
        <v>-2.5575447570332843E-3</v>
      </c>
      <c r="M294" s="6">
        <f>(monthly!L294-monthly!L293)/monthly!L293</f>
        <v>6.1660728966837959E-4</v>
      </c>
      <c r="N294" s="6">
        <f>(monthly!M294-monthly!M293)/monthly!M293</f>
        <v>7.6834598573724947E-2</v>
      </c>
      <c r="O294" s="6">
        <f>(monthly!N294-monthly!N293)/monthly!N293</f>
        <v>2.8806584362139887E-2</v>
      </c>
      <c r="P294" s="6">
        <f>(monthly!O294-monthly!O293)/monthly!O293</f>
        <v>-5.1872039877270352E-3</v>
      </c>
      <c r="Q294" s="6">
        <f>(monthly!P294-monthly!P293)/monthly!P293</f>
        <v>0.23426911907066797</v>
      </c>
      <c r="R294" s="6">
        <f>(monthly!Q294-monthly!Q293)/monthly!Q293</f>
        <v>-5.1766532936455478E-3</v>
      </c>
      <c r="S294" s="6">
        <f>(monthly!R294-monthly!R293)/monthly!R293</f>
        <v>-1.2043924902585896E-2</v>
      </c>
      <c r="T294" s="6">
        <f>(monthly!S294-monthly!S293)/monthly!S293</f>
        <v>-1.2234910277325096E-3</v>
      </c>
      <c r="U294" s="6">
        <f>(monthly!T294-monthly!T293)/monthly!T293</f>
        <v>-6.9030060780905711E-3</v>
      </c>
      <c r="V294" s="6">
        <f>(monthly!U294-monthly!U293)/monthly!U293</f>
        <v>-1.996605770190704E-3</v>
      </c>
      <c r="W294" s="6">
        <f>(monthly!V294-monthly!V293)/monthly!V293</f>
        <v>-1.7440638789661806E-2</v>
      </c>
      <c r="X294" s="6">
        <f>(monthly!W294-monthly!W293)/monthly!W293</f>
        <v>-1.4695591322603155E-2</v>
      </c>
      <c r="Y294" s="6">
        <f>(monthly!X294-monthly!X293)/monthly!X293</f>
        <v>2.1472190821387837E-3</v>
      </c>
      <c r="Z294" s="6">
        <f>(monthly!Y294-monthly!Y293)/monthly!Y293</f>
        <v>-4.7447541497024757E-2</v>
      </c>
      <c r="AA294">
        <v>0</v>
      </c>
    </row>
    <row r="295" spans="1:27" x14ac:dyDescent="0.6">
      <c r="A295" s="3">
        <v>43617</v>
      </c>
      <c r="B295" s="1">
        <f t="shared" si="8"/>
        <v>2019</v>
      </c>
      <c r="C295" s="1">
        <v>2</v>
      </c>
      <c r="D295" s="1">
        <f t="shared" si="9"/>
        <v>6</v>
      </c>
      <c r="E295" s="6">
        <f>(monthly!E295-monthly!E294)/monthly!E294</f>
        <v>-1.191845314243133E-2</v>
      </c>
      <c r="F295" s="6">
        <f>(monthly!F295-monthly!F294)/monthly!F294</f>
        <v>-9.5897258906760628E-3</v>
      </c>
      <c r="G295" s="6">
        <f>(monthly!G295-monthly!G294)/monthly!G294</f>
        <v>8.3283313325330389E-3</v>
      </c>
      <c r="H295" s="6">
        <f>(monthly!H295-monthly!H294)/monthly!H294</f>
        <v>0</v>
      </c>
      <c r="I295" s="6">
        <f>(monthly!I295-monthly!I294)/monthly!I294</f>
        <v>-5.5630509084365742E-3</v>
      </c>
      <c r="J295" s="6">
        <f>(archive!B296-archive!B295)/archive!B295</f>
        <v>-1.0547463586137592E-2</v>
      </c>
      <c r="K295" s="6">
        <f>(monthly!J295-monthly!J294)/monthly!J294</f>
        <v>-2.2546013483572405E-2</v>
      </c>
      <c r="L295" s="6">
        <f>(monthly!K295-monthly!K294)/monthly!K294</f>
        <v>0</v>
      </c>
      <c r="M295" s="6">
        <f>(monthly!L295-monthly!L294)/monthly!L294</f>
        <v>2.3777660203542204E-3</v>
      </c>
      <c r="N295" s="6">
        <f>(monthly!M295-monthly!M294)/monthly!M294</f>
        <v>7.6543473616752594E-2</v>
      </c>
      <c r="O295" s="6">
        <f>(monthly!N295-monthly!N294)/monthly!N294</f>
        <v>-1.7999999999999971E-2</v>
      </c>
      <c r="P295" s="6">
        <f>(monthly!O295-monthly!O294)/monthly!O294</f>
        <v>-1.2496422070528371E-3</v>
      </c>
      <c r="Q295" s="6">
        <f>(monthly!P295-monthly!P294)/monthly!P294</f>
        <v>-8.7843137254901962E-2</v>
      </c>
      <c r="R295" s="6">
        <f>(monthly!Q295-monthly!Q294)/monthly!Q294</f>
        <v>1.6911669051645044E-3</v>
      </c>
      <c r="S295" s="6">
        <f>(monthly!R295-monthly!R294)/monthly!R294</f>
        <v>4.6611688777339188E-3</v>
      </c>
      <c r="T295" s="6">
        <f>(monthly!S295-monthly!S294)/monthly!S294</f>
        <v>0</v>
      </c>
      <c r="U295" s="6">
        <f>(monthly!T295-monthly!T294)/monthly!T294</f>
        <v>2.9649876835248193E-3</v>
      </c>
      <c r="V295" s="6">
        <f>(monthly!U295-monthly!U294)/monthly!U294</f>
        <v>9.7029108732619666E-3</v>
      </c>
      <c r="W295" s="6">
        <f>(monthly!V295-monthly!V294)/monthly!V294</f>
        <v>1.4756201881950488E-2</v>
      </c>
      <c r="X295" s="6">
        <f>(monthly!W295-monthly!W294)/monthly!W294</f>
        <v>-1.0653409090909116E-2</v>
      </c>
      <c r="Y295" s="6">
        <f>(monthly!X295-monthly!X294)/monthly!X294</f>
        <v>-1.9357338043188701E-2</v>
      </c>
      <c r="Z295" s="6">
        <f>(monthly!Y295-monthly!Y294)/monthly!Y294</f>
        <v>-0.10143021535426602</v>
      </c>
      <c r="AA295">
        <v>0</v>
      </c>
    </row>
    <row r="296" spans="1:27" x14ac:dyDescent="0.6">
      <c r="A296" s="3">
        <v>43647</v>
      </c>
      <c r="B296" s="1">
        <f t="shared" si="8"/>
        <v>2019</v>
      </c>
      <c r="C296" s="1">
        <v>3</v>
      </c>
      <c r="D296" s="1">
        <f t="shared" si="9"/>
        <v>7</v>
      </c>
      <c r="E296" s="6">
        <f>(monthly!E296-monthly!E295)/monthly!E295</f>
        <v>1.2742268760298875E-2</v>
      </c>
      <c r="F296" s="6">
        <f>(monthly!F296-monthly!F295)/monthly!F295</f>
        <v>5.7994065063012856E-3</v>
      </c>
      <c r="G296" s="6">
        <f>(monthly!G296-monthly!G295)/monthly!G295</f>
        <v>5.5807723788972394E-3</v>
      </c>
      <c r="H296" s="6">
        <f>(monthly!H296-monthly!H295)/monthly!H295</f>
        <v>2.7777777777777801E-2</v>
      </c>
      <c r="I296" s="6">
        <f>(monthly!I296-monthly!I295)/monthly!I295</f>
        <v>1.0614002161692159E-2</v>
      </c>
      <c r="J296" s="6">
        <f>(archive!B297-archive!B296)/archive!B296</f>
        <v>2.5380710659898475E-3</v>
      </c>
      <c r="K296" s="6">
        <f>(monthly!J296-monthly!J295)/monthly!J295</f>
        <v>1.0025228918293657E-2</v>
      </c>
      <c r="L296" s="6">
        <f>(monthly!K296-monthly!K295)/monthly!K295</f>
        <v>0</v>
      </c>
      <c r="M296" s="6">
        <f>(monthly!L296-monthly!L295)/monthly!L295</f>
        <v>2.5646280047442061E-3</v>
      </c>
      <c r="N296" s="6">
        <f>(monthly!M296-monthly!M295)/monthly!M295</f>
        <v>9.1619867838785951E-2</v>
      </c>
      <c r="O296" s="6">
        <f>(monthly!N296-monthly!N295)/monthly!N295</f>
        <v>2.0366598778004362E-3</v>
      </c>
      <c r="P296" s="6">
        <f>(monthly!O296-monthly!O295)/monthly!O295</f>
        <v>0</v>
      </c>
      <c r="Q296" s="6">
        <f>(monthly!P296-monthly!P295)/monthly!P295</f>
        <v>0.10060189165950129</v>
      </c>
      <c r="R296" s="6">
        <f>(monthly!Q296-monthly!Q295)/monthly!Q295</f>
        <v>-6.2337662337662858E-3</v>
      </c>
      <c r="S296" s="6">
        <f>(monthly!R296-monthly!R295)/monthly!R295</f>
        <v>-1.463240542469665E-2</v>
      </c>
      <c r="T296" s="6">
        <f>(monthly!S296-monthly!S295)/monthly!S295</f>
        <v>-1.4291547570436972E-3</v>
      </c>
      <c r="U296" s="6">
        <f>(monthly!T296-monthly!T295)/monthly!T295</f>
        <v>-8.4513227613909041E-3</v>
      </c>
      <c r="V296" s="6">
        <f>(monthly!U296-monthly!U295)/monthly!U295</f>
        <v>1.0501287893798318E-2</v>
      </c>
      <c r="W296" s="6">
        <f>(monthly!V296-monthly!V295)/monthly!V295</f>
        <v>2.3182297154899775E-2</v>
      </c>
      <c r="X296" s="6">
        <f>(monthly!W296-monthly!W295)/monthly!W295</f>
        <v>-4.3072505384063528E-3</v>
      </c>
      <c r="Y296" s="6">
        <f>(monthly!X296-monthly!X295)/monthly!X295</f>
        <v>-2.089681252879479E-2</v>
      </c>
      <c r="Z296" s="6">
        <f>(monthly!Y296-monthly!Y295)/monthly!Y295</f>
        <v>4.9396267837541218E-2</v>
      </c>
      <c r="AA296">
        <v>1</v>
      </c>
    </row>
    <row r="297" spans="1:27" x14ac:dyDescent="0.6">
      <c r="A297" s="3">
        <v>43678</v>
      </c>
      <c r="B297" s="1">
        <f t="shared" si="8"/>
        <v>2019</v>
      </c>
      <c r="C297" s="1">
        <v>3</v>
      </c>
      <c r="D297" s="1">
        <f t="shared" si="9"/>
        <v>8</v>
      </c>
      <c r="E297" s="6">
        <f>(monthly!E297-monthly!E296)/monthly!E296</f>
        <v>7.274542973609335E-4</v>
      </c>
      <c r="F297" s="6">
        <f>(monthly!F297-monthly!F296)/monthly!F296</f>
        <v>6.5591315561862049E-3</v>
      </c>
      <c r="G297" s="6">
        <f>(monthly!G297-monthly!G296)/monthly!G296</f>
        <v>5.529619115530072E-3</v>
      </c>
      <c r="H297" s="6">
        <f>(monthly!H297-monthly!H296)/monthly!H296</f>
        <v>-2.7027027027027049E-2</v>
      </c>
      <c r="I297" s="6">
        <f>(monthly!I297-monthly!I296)/monthly!I296</f>
        <v>-0.115317492280843</v>
      </c>
      <c r="J297" s="6">
        <f>(archive!B298-archive!B297)/archive!B297</f>
        <v>-5.5696202531645284E-3</v>
      </c>
      <c r="K297" s="6">
        <f>(monthly!J297-monthly!J296)/monthly!J296</f>
        <v>-3.9008171006559969E-2</v>
      </c>
      <c r="L297" s="6">
        <f>(monthly!K297-monthly!K296)/monthly!K296</f>
        <v>0</v>
      </c>
      <c r="M297" s="6">
        <f>(monthly!L297-monthly!L296)/monthly!L296</f>
        <v>5.7850727779498075E-3</v>
      </c>
      <c r="N297" s="6">
        <f>(monthly!M297-monthly!M296)/monthly!M296</f>
        <v>-0.21814215597164066</v>
      </c>
      <c r="O297" s="6">
        <f>(monthly!N297-monthly!N296)/monthly!N296</f>
        <v>-8.7398373983739924E-2</v>
      </c>
      <c r="P297" s="6">
        <f>(monthly!O297-monthly!O296)/monthly!O296</f>
        <v>0</v>
      </c>
      <c r="Q297" s="6">
        <f>(monthly!P297-monthly!P296)/monthly!P296</f>
        <v>-0.11562500000000001</v>
      </c>
      <c r="R297" s="6">
        <f>(monthly!Q297-monthly!Q296)/monthly!Q296</f>
        <v>1.4636696288552072E-2</v>
      </c>
      <c r="S297" s="6">
        <f>(monthly!R297-monthly!R296)/monthly!R296</f>
        <v>7.6059398768562429E-3</v>
      </c>
      <c r="T297" s="6">
        <f>(monthly!S297-monthly!S296)/monthly!S296</f>
        <v>1.8605602126354606E-2</v>
      </c>
      <c r="U297" s="6">
        <f>(monthly!T297-monthly!T296)/monthly!T296</f>
        <v>-6.9293338565554943E-3</v>
      </c>
      <c r="V297" s="6">
        <f>(monthly!U297-monthly!U296)/monthly!U296</f>
        <v>-5.8823529411766934E-4</v>
      </c>
      <c r="W297" s="6">
        <f>(monthly!V297-monthly!V296)/monthly!V296</f>
        <v>4.9433573635427807E-3</v>
      </c>
      <c r="X297" s="6">
        <f>(monthly!W297-monthly!W296)/monthly!W296</f>
        <v>-3.028118240807498E-2</v>
      </c>
      <c r="Y297" s="6">
        <f>(monthly!X297-monthly!X296)/monthly!X296</f>
        <v>-2.7476725673393914E-2</v>
      </c>
      <c r="Z297" s="6">
        <f>(monthly!Y297-monthly!Y296)/monthly!Y296</f>
        <v>-4.4456066945606644E-2</v>
      </c>
      <c r="AA297">
        <v>0</v>
      </c>
    </row>
    <row r="298" spans="1:27" x14ac:dyDescent="0.6">
      <c r="A298" s="3">
        <v>43709</v>
      </c>
      <c r="B298" s="1">
        <f t="shared" si="8"/>
        <v>2019</v>
      </c>
      <c r="C298" s="1">
        <v>3</v>
      </c>
      <c r="D298" s="1">
        <f t="shared" si="9"/>
        <v>9</v>
      </c>
      <c r="E298" s="6">
        <f>(monthly!E298-monthly!E297)/monthly!E297</f>
        <v>-1.4226663110897E-2</v>
      </c>
      <c r="F298" s="6">
        <f>(monthly!F298-monthly!F297)/monthly!F297</f>
        <v>6.0757853734593522E-3</v>
      </c>
      <c r="G298" s="6">
        <f>(monthly!G298-monthly!G297)/monthly!G297</f>
        <v>6.1481441836816371E-3</v>
      </c>
      <c r="H298" s="6">
        <f>(monthly!H298-monthly!H297)/monthly!H297</f>
        <v>-2.7777777777777801E-2</v>
      </c>
      <c r="I298" s="6">
        <f>(monthly!I298-monthly!I297)/monthly!I297</f>
        <v>-3.8952959028831571E-2</v>
      </c>
      <c r="J298" s="6">
        <f>(archive!B299-archive!B298)/archive!B298</f>
        <v>-2.5458248472505093E-3</v>
      </c>
      <c r="K298" s="6">
        <f>(monthly!J298-monthly!J297)/monthly!J297</f>
        <v>8.7240639458868157E-3</v>
      </c>
      <c r="L298" s="6">
        <f>(monthly!K298-monthly!K297)/monthly!K297</f>
        <v>-2.5641025641026005E-3</v>
      </c>
      <c r="M298" s="6">
        <f>(monthly!L298-monthly!L297)/monthly!L297</f>
        <v>2.7281012907676306E-3</v>
      </c>
      <c r="N298" s="6">
        <f>(monthly!M298-monthly!M297)/monthly!M297</f>
        <v>-1.3241660300483403E-2</v>
      </c>
      <c r="O298" s="6">
        <f>(monthly!N298-monthly!N297)/monthly!N297</f>
        <v>3.7861915367483359E-2</v>
      </c>
      <c r="P298" s="6">
        <f>(monthly!O298-monthly!O297)/monthly!O297</f>
        <v>0</v>
      </c>
      <c r="Q298" s="6">
        <f>(monthly!P298-monthly!P297)/monthly!P297</f>
        <v>-6.5371024734982339E-2</v>
      </c>
      <c r="R298" s="6">
        <f>(monthly!Q298-monthly!Q297)/monthly!Q297</f>
        <v>-1.8933539412673863E-2</v>
      </c>
      <c r="S298" s="6">
        <f>(monthly!R298-monthly!R297)/monthly!R297</f>
        <v>-5.4636951833213501E-2</v>
      </c>
      <c r="T298" s="6">
        <f>(monthly!S298-monthly!S297)/monthly!S297</f>
        <v>8.0289040545963766E-4</v>
      </c>
      <c r="U298" s="6">
        <f>(monthly!T298-monthly!T297)/monthly!T297</f>
        <v>-3.626592621232521E-2</v>
      </c>
      <c r="V298" s="6">
        <f>(monthly!U298-monthly!U297)/monthly!U297</f>
        <v>-1.2065921130076556E-2</v>
      </c>
      <c r="W298" s="6">
        <f>(monthly!V298-monthly!V297)/monthly!V297</f>
        <v>-2.7874564459930303E-2</v>
      </c>
      <c r="X298" s="6">
        <f>(monthly!W298-monthly!W297)/monthly!W297</f>
        <v>5.4275092936803007E-2</v>
      </c>
      <c r="Y298" s="6">
        <f>(monthly!X298-monthly!X297)/monthly!X297</f>
        <v>6.5055701743006109E-2</v>
      </c>
      <c r="Z298" s="6">
        <f>(monthly!Y298-monthly!Y297)/monthly!Y297</f>
        <v>3.9043970078452846E-2</v>
      </c>
      <c r="AA298">
        <v>1</v>
      </c>
    </row>
    <row r="299" spans="1:27" x14ac:dyDescent="0.6">
      <c r="A299" s="3">
        <v>43739</v>
      </c>
      <c r="B299" s="1">
        <f t="shared" si="8"/>
        <v>2019</v>
      </c>
      <c r="C299" s="1">
        <v>4</v>
      </c>
      <c r="D299" s="1">
        <f t="shared" si="9"/>
        <v>10</v>
      </c>
      <c r="E299" s="6">
        <f>(monthly!E299-monthly!E298)/monthly!E298</f>
        <v>-4.9742886003704533E-3</v>
      </c>
      <c r="F299" s="6">
        <f>(monthly!F299-monthly!F298)/monthly!F298</f>
        <v>-4.3301825182757497E-3</v>
      </c>
      <c r="G299" s="6">
        <f>(monthly!G299-monthly!G298)/monthly!G298</f>
        <v>8.9830114033046561E-3</v>
      </c>
      <c r="H299" s="6">
        <f>(monthly!H299-monthly!H298)/monthly!H298</f>
        <v>2.8571428571428598E-2</v>
      </c>
      <c r="I299" s="6">
        <f>(monthly!I299-monthly!I298)/monthly!I298</f>
        <v>-0.10441633903336324</v>
      </c>
      <c r="J299" s="6">
        <f>(archive!B300-archive!B299)/archive!B299</f>
        <v>3.5732516590096406E-3</v>
      </c>
      <c r="K299" s="6">
        <f>(monthly!J299-monthly!J298)/monthly!J298</f>
        <v>-3.3896321796060027E-4</v>
      </c>
      <c r="L299" s="6">
        <f>(monthly!K299-monthly!K298)/monthly!K298</f>
        <v>0</v>
      </c>
      <c r="M299" s="6">
        <f>(monthly!L299-monthly!L298)/monthly!L298</f>
        <v>3.0768852831531959E-3</v>
      </c>
      <c r="N299" s="6">
        <f>(monthly!M299-monthly!M298)/monthly!M298</f>
        <v>-3.9831697054699237E-2</v>
      </c>
      <c r="O299" s="6">
        <f>(monthly!N299-monthly!N298)/monthly!N298</f>
        <v>2.46781115879828E-2</v>
      </c>
      <c r="P299" s="6">
        <f>(monthly!O299-monthly!O298)/monthly!O298</f>
        <v>-2.8314190981021002E-3</v>
      </c>
      <c r="Q299" s="6">
        <f>(monthly!P299-monthly!P298)/monthly!P298</f>
        <v>8.9792060491493381E-2</v>
      </c>
      <c r="R299" s="6">
        <f>(monthly!Q299-monthly!Q298)/monthly!Q298</f>
        <v>2.3237495076801836E-2</v>
      </c>
      <c r="S299" s="6">
        <f>(monthly!R299-monthly!R298)/monthly!R298</f>
        <v>5.6653992395437204E-2</v>
      </c>
      <c r="T299" s="6">
        <f>(monthly!S299-monthly!S298)/monthly!S298</f>
        <v>6.0168471720817721E-3</v>
      </c>
      <c r="U299" s="6">
        <f>(monthly!T299-monthly!T298)/monthly!T298</f>
        <v>3.238958384652333E-2</v>
      </c>
      <c r="V299" s="6">
        <f>(monthly!U299-monthly!U298)/monthly!U298</f>
        <v>-5.1633402839836766E-3</v>
      </c>
      <c r="W299" s="6">
        <f>(monthly!V299-monthly!V298)/monthly!V298</f>
        <v>6.325110689437005E-3</v>
      </c>
      <c r="X299" s="6">
        <f>(monthly!W299-monthly!W298)/monthly!W298</f>
        <v>-5.8533145275035267E-2</v>
      </c>
      <c r="Y299" s="6">
        <f>(monthly!X299-monthly!X298)/monthly!X298</f>
        <v>-5.0363901119759649E-2</v>
      </c>
      <c r="Z299" s="6">
        <f>(monthly!Y299-monthly!Y298)/monthly!Y298</f>
        <v>-5.2502194907813902E-2</v>
      </c>
      <c r="AA299">
        <v>0</v>
      </c>
    </row>
    <row r="300" spans="1:27" x14ac:dyDescent="0.6">
      <c r="A300" s="3">
        <v>43770</v>
      </c>
      <c r="B300" s="1">
        <f t="shared" si="8"/>
        <v>2019</v>
      </c>
      <c r="C300" s="1">
        <v>4</v>
      </c>
      <c r="D300" s="1">
        <f t="shared" si="9"/>
        <v>11</v>
      </c>
      <c r="E300" s="6">
        <f>(monthly!E300-monthly!E299)/monthly!E299</f>
        <v>-1.8540728868151651E-2</v>
      </c>
      <c r="F300" s="6">
        <f>(monthly!F300-monthly!F299)/monthly!F299</f>
        <v>-1.1005450107184726E-3</v>
      </c>
      <c r="G300" s="6">
        <f>(monthly!G300-monthly!G299)/monthly!G299</f>
        <v>6.5042900636589369E-3</v>
      </c>
      <c r="H300" s="6">
        <f>(monthly!H300-monthly!H299)/monthly!H299</f>
        <v>0</v>
      </c>
      <c r="I300" s="6">
        <f>(monthly!I300-monthly!I299)/monthly!I299</f>
        <v>-0.15103432063939823</v>
      </c>
      <c r="J300" s="6">
        <f>(archive!B301-archive!B300)/archive!B300</f>
        <v>-5.0864699898267715E-4</v>
      </c>
      <c r="K300" s="6">
        <f>(monthly!J300-monthly!J299)/monthly!J299</f>
        <v>1.7830336030260609E-2</v>
      </c>
      <c r="L300" s="6">
        <f>(monthly!K300-monthly!K299)/monthly!K299</f>
        <v>0</v>
      </c>
      <c r="M300" s="6">
        <f>(monthly!L300-monthly!L299)/monthly!L299</f>
        <v>4.126665360501657E-3</v>
      </c>
      <c r="N300" s="6">
        <f>(monthly!M300-monthly!M299)/monthly!M299</f>
        <v>-6.4142565001460428E-2</v>
      </c>
      <c r="O300" s="6">
        <f>(monthly!N300-monthly!N299)/monthly!N299</f>
        <v>1.3612565445026148E-2</v>
      </c>
      <c r="P300" s="6">
        <f>(monthly!O300-monthly!O299)/monthly!O299</f>
        <v>-7.9712469318253109E-3</v>
      </c>
      <c r="Q300" s="6">
        <f>(monthly!P300-monthly!P299)/monthly!P299</f>
        <v>-7.8924544666088461E-2</v>
      </c>
      <c r="R300" s="6">
        <f>(monthly!Q300-monthly!Q299)/monthly!Q299</f>
        <v>8.8529638183217577E-3</v>
      </c>
      <c r="S300" s="6">
        <f>(monthly!R300-monthly!R299)/monthly!R299</f>
        <v>-3.2385750269881201E-3</v>
      </c>
      <c r="T300" s="6">
        <f>(monthly!S300-monthly!S299)/monthly!S299</f>
        <v>1.5151515151515254E-2</v>
      </c>
      <c r="U300" s="6">
        <f>(monthly!T300-monthly!T299)/monthly!T299</f>
        <v>-1.1732980454766366E-2</v>
      </c>
      <c r="V300" s="6">
        <f>(monthly!U300-monthly!U299)/monthly!U299</f>
        <v>7.5855873839705077E-3</v>
      </c>
      <c r="W300" s="6">
        <f>(monthly!V300-monthly!V299)/monthly!V299</f>
        <v>1.4665828619317052E-3</v>
      </c>
      <c r="X300" s="6">
        <f>(monthly!W300-monthly!W299)/monthly!W299</f>
        <v>6.2921348314606731E-2</v>
      </c>
      <c r="Y300" s="6">
        <f>(monthly!X300-monthly!X299)/monthly!X299</f>
        <v>4.7317889257237962E-2</v>
      </c>
      <c r="Z300" s="6">
        <f>(monthly!Y300-monthly!Y299)/monthly!Y299</f>
        <v>5.7264640474425428E-2</v>
      </c>
      <c r="AA300">
        <v>1</v>
      </c>
    </row>
    <row r="301" spans="1:27" x14ac:dyDescent="0.6">
      <c r="A301" s="3">
        <v>43800</v>
      </c>
      <c r="B301" s="1">
        <f t="shared" si="8"/>
        <v>2019</v>
      </c>
      <c r="C301" s="1">
        <v>4</v>
      </c>
      <c r="D301" s="1">
        <f t="shared" si="9"/>
        <v>12</v>
      </c>
      <c r="E301" s="6">
        <f>(monthly!E301-monthly!E300)/monthly!E300</f>
        <v>7.3522019744381968E-3</v>
      </c>
      <c r="F301" s="6">
        <f>(monthly!F301-monthly!F300)/monthly!F300</f>
        <v>-7.0191498713220698E-3</v>
      </c>
      <c r="G301" s="6">
        <f>(monthly!G301-monthly!G300)/monthly!G300</f>
        <v>3.9938978478783237E-3</v>
      </c>
      <c r="H301" s="6">
        <f>(monthly!H301-monthly!H300)/monthly!H300</f>
        <v>0</v>
      </c>
      <c r="I301" s="6">
        <f>(monthly!I301-monthly!I300)/monthly!I300</f>
        <v>-1.5229129170709426E-3</v>
      </c>
      <c r="J301" s="6">
        <f>(archive!B302-archive!B301)/archive!B301</f>
        <v>-5.0890585241727385E-4</v>
      </c>
      <c r="K301" s="6">
        <f>(monthly!J301-monthly!J300)/monthly!J300</f>
        <v>3.7049809441000045E-2</v>
      </c>
      <c r="L301" s="6">
        <f>(monthly!K301-monthly!K300)/monthly!K300</f>
        <v>0</v>
      </c>
      <c r="M301" s="6">
        <f>(monthly!L301-monthly!L300)/monthly!L300</f>
        <v>-2.5670418653431278E-3</v>
      </c>
      <c r="N301" s="6">
        <f>(monthly!M301-monthly!M300)/monthly!M300</f>
        <v>9.7370894470262467E-2</v>
      </c>
      <c r="O301" s="6">
        <f>(monthly!N301-monthly!N300)/monthly!N300</f>
        <v>2.5826446280991736E-2</v>
      </c>
      <c r="P301" s="6">
        <f>(monthly!O301-monthly!O300)/monthly!O300</f>
        <v>-4.5456982554979292E-3</v>
      </c>
      <c r="Q301" s="6">
        <f>(monthly!P301-monthly!P300)/monthly!P300</f>
        <v>-2.9190207156308851E-2</v>
      </c>
      <c r="R301" s="6">
        <f>(monthly!Q301-monthly!Q300)/monthly!Q300</f>
        <v>2.5435584382551553E-3</v>
      </c>
      <c r="S301" s="6">
        <f>(monthly!R301-monthly!R300)/monthly!R300</f>
        <v>-7.9422382671479729E-3</v>
      </c>
      <c r="T301" s="6">
        <f>(monthly!S301-monthly!S300)/monthly!S300</f>
        <v>8.641005498821637E-3</v>
      </c>
      <c r="U301" s="6">
        <f>(monthly!T301-monthly!T300)/monthly!T300</f>
        <v>-1.0710537450065663E-2</v>
      </c>
      <c r="V301" s="6">
        <f>(monthly!U301-monthly!U300)/monthly!U300</f>
        <v>4.7548291233284199E-3</v>
      </c>
      <c r="W301" s="6">
        <f>(monthly!V301-monthly!V300)/monthly!V300</f>
        <v>-1.4644351464435208E-3</v>
      </c>
      <c r="X301" s="6">
        <f>(monthly!W301-monthly!W300)/monthly!W300</f>
        <v>2.8188865398167749E-2</v>
      </c>
      <c r="Y301" s="6">
        <f>(monthly!X301-monthly!X300)/monthly!X300</f>
        <v>2.2744347978697461E-2</v>
      </c>
      <c r="Z301" s="6">
        <f>(monthly!Y301-monthly!Y300)/monthly!Y300</f>
        <v>4.8553900087642474E-2</v>
      </c>
      <c r="AA301">
        <v>1</v>
      </c>
    </row>
    <row r="302" spans="1:27" x14ac:dyDescent="0.6">
      <c r="A302" s="3">
        <v>43831</v>
      </c>
      <c r="B302" s="1">
        <f t="shared" si="8"/>
        <v>2020</v>
      </c>
      <c r="C302" s="1">
        <v>1</v>
      </c>
      <c r="D302" s="1">
        <f t="shared" si="9"/>
        <v>1</v>
      </c>
      <c r="E302" s="6">
        <f>(monthly!E302-monthly!E301)/monthly!E301</f>
        <v>1.8593428429494005E-2</v>
      </c>
      <c r="F302" s="6">
        <f>(monthly!F302-monthly!F301)/monthly!F301</f>
        <v>6.1127011348587285E-4</v>
      </c>
      <c r="G302" s="6">
        <f>(monthly!G302-monthly!G301)/monthly!G301</f>
        <v>4.3692897621671681E-3</v>
      </c>
      <c r="H302" s="6">
        <f>(monthly!H302-monthly!H301)/monthly!H301</f>
        <v>0</v>
      </c>
      <c r="I302" s="6">
        <f>(monthly!I302-monthly!I301)/monthly!I301</f>
        <v>-2.0798668885186759E-4</v>
      </c>
      <c r="J302" s="6">
        <f>(archive!B303-archive!B302)/archive!B302</f>
        <v>1.0183299389001457E-3</v>
      </c>
      <c r="K302" s="6">
        <f>(monthly!J302-monthly!J301)/monthly!J301</f>
        <v>-7.54532458583563E-3</v>
      </c>
      <c r="L302" s="6">
        <f>(monthly!K302-monthly!K301)/monthly!K301</f>
        <v>-2.5706940874036356E-3</v>
      </c>
      <c r="M302" s="6">
        <f>(monthly!L302-monthly!L301)/monthly!L301</f>
        <v>1.2134661115899658E-2</v>
      </c>
      <c r="N302" s="6">
        <f>(monthly!M302-monthly!M301)/monthly!M301</f>
        <v>4.6606349585636822E-2</v>
      </c>
      <c r="O302" s="6">
        <f>(monthly!N302-monthly!N301)/monthly!N301</f>
        <v>5.0352467270896274E-3</v>
      </c>
      <c r="P302" s="6">
        <f>(monthly!O302-monthly!O301)/monthly!O301</f>
        <v>-3.9372109348946736E-7</v>
      </c>
      <c r="Q302" s="6">
        <f>(monthly!P302-monthly!P301)/monthly!P301</f>
        <v>0.20174587778855479</v>
      </c>
      <c r="R302" s="6">
        <f>(monthly!Q302-monthly!Q301)/monthly!Q301</f>
        <v>-7.2307497145755826E-3</v>
      </c>
      <c r="S302" s="6">
        <f>(monthly!R302-monthly!R301)/monthly!R301</f>
        <v>-5.8224163027656532E-3</v>
      </c>
      <c r="T302" s="6">
        <f>(monthly!S302-monthly!S301)/monthly!S301</f>
        <v>-8.1775700934579778E-3</v>
      </c>
      <c r="U302" s="6">
        <f>(monthly!T302-monthly!T301)/monthly!T301</f>
        <v>1.5456261013285912E-3</v>
      </c>
      <c r="V302" s="6">
        <f>(monthly!U302-monthly!U301)/monthly!U301</f>
        <v>-7.7491866311742222E-2</v>
      </c>
      <c r="W302" s="6">
        <f>(monthly!V302-monthly!V301)/monthly!V301</f>
        <v>-3.8131154410224188E-2</v>
      </c>
      <c r="X302" s="6">
        <f>(monthly!W302-monthly!W301)/monthly!W301</f>
        <v>-3.8382453735435265E-2</v>
      </c>
      <c r="Y302" s="6">
        <f>(monthly!X302-monthly!X301)/monthly!X301</f>
        <v>-2.0010872192745971E-4</v>
      </c>
      <c r="Z302" s="6">
        <f>(monthly!Y302-monthly!Y301)/monthly!Y301</f>
        <v>-3.8448679371447629E-2</v>
      </c>
      <c r="AA302">
        <v>0</v>
      </c>
    </row>
    <row r="303" spans="1:27" x14ac:dyDescent="0.6">
      <c r="A303" s="3">
        <v>43862</v>
      </c>
      <c r="B303" s="1">
        <f t="shared" si="8"/>
        <v>2020</v>
      </c>
      <c r="C303" s="1">
        <v>1</v>
      </c>
      <c r="D303" s="1">
        <f t="shared" si="9"/>
        <v>2</v>
      </c>
      <c r="E303" s="6">
        <f>(monthly!E303-monthly!E302)/monthly!E302</f>
        <v>5.3886818086811119E-3</v>
      </c>
      <c r="F303" s="6">
        <f>(monthly!F303-monthly!F302)/monthly!F302</f>
        <v>1.4439893736816376E-2</v>
      </c>
      <c r="G303" s="6">
        <f>(monthly!G303-monthly!G302)/monthly!G302</f>
        <v>3.4088031529805928E-3</v>
      </c>
      <c r="H303" s="6">
        <f>(monthly!H303-monthly!H302)/monthly!H302</f>
        <v>-2.7777777777777801E-2</v>
      </c>
      <c r="I303" s="6">
        <f>(monthly!I303-monthly!I302)/monthly!I302</f>
        <v>2.0932117673220924E-2</v>
      </c>
      <c r="J303" s="6">
        <f>(archive!B304-archive!B303)/archive!B303</f>
        <v>-7.6297049847405905E-3</v>
      </c>
      <c r="K303" s="6">
        <f>(monthly!J303-monthly!J302)/monthly!J302</f>
        <v>-5.6946971284213978E-2</v>
      </c>
      <c r="L303" s="6">
        <f>(monthly!K303-monthly!K302)/monthly!K302</f>
        <v>-2.5773195876287198E-3</v>
      </c>
      <c r="M303" s="6">
        <f>(monthly!L303-monthly!L302)/monthly!L302</f>
        <v>4.8983486947804617E-3</v>
      </c>
      <c r="N303" s="6">
        <f>(monthly!M303-monthly!M302)/monthly!M302</f>
        <v>-7.9737442922374169E-2</v>
      </c>
      <c r="O303" s="6">
        <f>(monthly!N303-monthly!N302)/monthly!N302</f>
        <v>1.2024048096192414E-2</v>
      </c>
      <c r="P303" s="6">
        <f>(monthly!O303-monthly!O302)/monthly!O302</f>
        <v>0</v>
      </c>
      <c r="Q303" s="6">
        <f>(monthly!P303-monthly!P302)/monthly!P302</f>
        <v>-3.7126715092816787E-2</v>
      </c>
      <c r="R303" s="6">
        <f>(monthly!Q303-monthly!Q302)/monthly!Q302</f>
        <v>-9.4556606184514318E-3</v>
      </c>
      <c r="S303" s="6">
        <f>(monthly!R303-monthly!R302)/monthly!R302</f>
        <v>-2.4524158125915144E-2</v>
      </c>
      <c r="T303" s="6">
        <f>(monthly!S303-monthly!S302)/monthly!S302</f>
        <v>-1.3741656851197544E-3</v>
      </c>
      <c r="U303" s="6">
        <f>(monthly!T303-monthly!T302)/monthly!T302</f>
        <v>-1.5212340233928414E-2</v>
      </c>
      <c r="V303" s="6">
        <f>(monthly!U303-monthly!U302)/monthly!U302</f>
        <v>1.3679598161804011E-2</v>
      </c>
      <c r="W303" s="6">
        <f>(monthly!V303-monthly!V302)/monthly!V302</f>
        <v>2.3742104116750238E-2</v>
      </c>
      <c r="X303" s="6">
        <f>(monthly!W303-monthly!W302)/monthly!W302</f>
        <v>-4.3478260869565181E-2</v>
      </c>
      <c r="Y303" s="6">
        <f>(monthly!X303-monthly!X302)/monthly!X302</f>
        <v>-5.1077241915288618E-2</v>
      </c>
      <c r="Z303" s="6">
        <f>(monthly!Y303-monthly!Y302)/monthly!Y302</f>
        <v>-0.12134909596662037</v>
      </c>
      <c r="AA303">
        <v>0</v>
      </c>
    </row>
    <row r="304" spans="1:27" x14ac:dyDescent="0.6">
      <c r="A304" s="3">
        <v>43891</v>
      </c>
      <c r="B304" s="1">
        <f t="shared" si="8"/>
        <v>2020</v>
      </c>
      <c r="C304" s="1">
        <v>1</v>
      </c>
      <c r="D304" s="1">
        <f t="shared" si="9"/>
        <v>3</v>
      </c>
      <c r="E304" s="6">
        <f>(monthly!E304-monthly!E303)/monthly!E303</f>
        <v>-0.10188383419487149</v>
      </c>
      <c r="F304" s="6">
        <f>(monthly!F304-monthly!F303)/monthly!F303</f>
        <v>-8.2535225164931712E-5</v>
      </c>
      <c r="G304" s="6">
        <f>(monthly!G304-monthly!G303)/monthly!G303</f>
        <v>3.4088703102149703E-2</v>
      </c>
      <c r="H304" s="6">
        <f>(monthly!H304-monthly!H303)/monthly!H303</f>
        <v>0.25714285714285723</v>
      </c>
      <c r="I304" s="6">
        <f>(monthly!I304-monthly!I303)/monthly!I303</f>
        <v>-0.58798771790529847</v>
      </c>
      <c r="J304" s="6">
        <f>(archive!B305-archive!B304)/archive!B304</f>
        <v>-1.4351614556637535E-2</v>
      </c>
      <c r="K304" s="6">
        <f>(monthly!J304-monthly!J303)/monthly!J303</f>
        <v>-8.8808084359927972E-2</v>
      </c>
      <c r="L304" s="6">
        <f>(monthly!K304-monthly!K303)/monthly!K303</f>
        <v>0</v>
      </c>
      <c r="M304" s="6">
        <f>(monthly!L304-monthly!L303)/monthly!L303</f>
        <v>-1.6083953911898902E-2</v>
      </c>
      <c r="N304" s="6">
        <f>(monthly!M304-monthly!M303)/monthly!M303</f>
        <v>1.1801322785630888E-2</v>
      </c>
      <c r="O304" s="6">
        <f>(monthly!N304-monthly!N303)/monthly!N303</f>
        <v>-0.11782178217821788</v>
      </c>
      <c r="P304" s="6">
        <f>(monthly!O304-monthly!O303)/monthly!O303</f>
        <v>0</v>
      </c>
      <c r="Q304" s="6">
        <f>(monthly!P304-monthly!P303)/monthly!P303</f>
        <v>-0.15339480301760269</v>
      </c>
      <c r="R304" s="6">
        <f>(monthly!Q304-monthly!Q303)/monthly!Q303</f>
        <v>1.5479876160991298E-3</v>
      </c>
      <c r="S304" s="6">
        <f>(monthly!R304-monthly!R303)/monthly!R303</f>
        <v>5.2532833020638115E-3</v>
      </c>
      <c r="T304" s="6">
        <f>(monthly!S304-monthly!S303)/monthly!S303</f>
        <v>-3.9315903282870104E-4</v>
      </c>
      <c r="U304" s="6">
        <f>(monthly!T304-monthly!T303)/monthly!T303</f>
        <v>3.6995687992785048E-3</v>
      </c>
      <c r="V304" s="6">
        <f>(monthly!U304-monthly!U303)/monthly!U303</f>
        <v>-4.3120716921454819E-2</v>
      </c>
      <c r="W304" s="6">
        <f>(monthly!V304-monthly!V303)/monthly!V303</f>
        <v>-8.1702127659574547E-2</v>
      </c>
      <c r="X304" s="6">
        <f>(monthly!W304-monthly!W303)/monthly!W303</f>
        <v>-1.266766020864381E-2</v>
      </c>
      <c r="Y304" s="6">
        <f>(monthly!X304-monthly!X303)/monthly!X303</f>
        <v>5.751852455581883E-2</v>
      </c>
      <c r="Z304" s="6">
        <f>(monthly!Y304-monthly!Y303)/monthly!Y303</f>
        <v>-0.42204194697269487</v>
      </c>
      <c r="AA304">
        <v>0</v>
      </c>
    </row>
    <row r="305" spans="1:27" x14ac:dyDescent="0.6">
      <c r="A305" s="3">
        <v>43922</v>
      </c>
      <c r="B305" s="1">
        <f t="shared" si="8"/>
        <v>2020</v>
      </c>
      <c r="C305" s="1">
        <v>2</v>
      </c>
      <c r="D305" s="1">
        <f t="shared" si="9"/>
        <v>4</v>
      </c>
      <c r="E305" s="6">
        <f>(monthly!E305-monthly!E304)/monthly!E304</f>
        <v>-0.14229222326173552</v>
      </c>
      <c r="F305" s="6">
        <f>(monthly!F305-monthly!F304)/monthly!F304</f>
        <v>1.0905616093522459E-2</v>
      </c>
      <c r="G305" s="6">
        <f>(monthly!G305-monthly!G304)/monthly!G304</f>
        <v>6.3727269314043253E-2</v>
      </c>
      <c r="H305" s="6">
        <f>(monthly!H305-monthly!H304)/monthly!H304</f>
        <v>2.3636363636363633</v>
      </c>
      <c r="I305" s="6">
        <f>(monthly!I305-monthly!I304)/monthly!I304</f>
        <v>-0.92487636003956475</v>
      </c>
      <c r="J305" s="6">
        <f>(archive!B306-archive!B305)/archive!B305</f>
        <v>-3.2241289651586152E-2</v>
      </c>
      <c r="K305" s="6">
        <f>(monthly!J305-monthly!J304)/monthly!J304</f>
        <v>-2.4053381091916595E-2</v>
      </c>
      <c r="L305" s="6">
        <f>(monthly!K305-monthly!K304)/monthly!K304</f>
        <v>7.7519379844960502E-3</v>
      </c>
      <c r="M305" s="6">
        <f>(monthly!L305-monthly!L304)/monthly!L304</f>
        <v>0.14323064611700592</v>
      </c>
      <c r="N305" s="6">
        <f>(monthly!M305-monthly!M304)/monthly!M304</f>
        <v>-5.5370417841579055E-2</v>
      </c>
      <c r="O305" s="6">
        <f>(monthly!N305-monthly!N304)/monthly!N304</f>
        <v>-0.19416386083052747</v>
      </c>
      <c r="P305" s="6">
        <f>(monthly!O305-monthly!O304)/monthly!O304</f>
        <v>4.5277943578170206E-4</v>
      </c>
      <c r="Q305" s="6">
        <f>(monthly!P305-monthly!P304)/monthly!P304</f>
        <v>2.4752475247524754E-2</v>
      </c>
      <c r="R305" s="6">
        <f>(monthly!Q305-monthly!Q304)/monthly!Q304</f>
        <v>2.4471921689850299E-3</v>
      </c>
      <c r="S305" s="6">
        <f>(monthly!R305-monthly!R304)/monthly!R304</f>
        <v>7.7267637178051518E-2</v>
      </c>
      <c r="T305" s="6">
        <f>(monthly!S305-monthly!S304)/monthly!S304</f>
        <v>-3.6774827925270488E-2</v>
      </c>
      <c r="U305" s="6">
        <f>(monthly!T305-monthly!T304)/monthly!T304</f>
        <v>7.4499734718704011E-2</v>
      </c>
      <c r="V305" s="6">
        <f>(monthly!U305-monthly!U304)/monthly!U304</f>
        <v>-8.24151608638167E-2</v>
      </c>
      <c r="W305" s="6">
        <f>(monthly!V305-monthly!V304)/monthly!V304</f>
        <v>-0.18767377201112129</v>
      </c>
      <c r="X305" s="6">
        <f>(monthly!W305-monthly!W304)/monthly!W304</f>
        <v>4.4528301886792444E-2</v>
      </c>
      <c r="Y305" s="6">
        <f>(monthly!X305-monthly!X304)/monthly!X304</f>
        <v>0.20494563413975356</v>
      </c>
      <c r="Z305" s="6">
        <f>(monthly!Y305-monthly!Y304)/monthly!Y304</f>
        <v>-0.43341321465251625</v>
      </c>
      <c r="AA305">
        <v>0</v>
      </c>
    </row>
    <row r="306" spans="1:27" x14ac:dyDescent="0.6">
      <c r="A306" s="3">
        <v>43952</v>
      </c>
      <c r="B306" s="1">
        <f t="shared" si="8"/>
        <v>2020</v>
      </c>
      <c r="C306" s="1">
        <v>2</v>
      </c>
      <c r="D306" s="1">
        <f t="shared" si="9"/>
        <v>5</v>
      </c>
      <c r="E306" s="6">
        <f>(monthly!E306-monthly!E305)/monthly!E305</f>
        <v>5.7386312522490102E-2</v>
      </c>
      <c r="F306" s="6">
        <f>(monthly!F306-monthly!F305)/monthly!F305</f>
        <v>-3.6017065383275966E-3</v>
      </c>
      <c r="G306" s="6">
        <f>(monthly!G306-monthly!G305)/monthly!G305</f>
        <v>5.1144184952056089E-2</v>
      </c>
      <c r="H306" s="6">
        <f>(monthly!H306-monthly!H305)/monthly!H305</f>
        <v>-0.1081081081081082</v>
      </c>
      <c r="I306" s="6">
        <f>(monthly!I306-monthly!I305)/monthly!I305</f>
        <v>2.0408163265305986E-2</v>
      </c>
      <c r="J306" s="6">
        <f>(archive!B307-archive!B306)/archive!B306</f>
        <v>1.5045674368619083E-2</v>
      </c>
      <c r="K306" s="6">
        <f>(monthly!J306-monthly!J305)/monthly!J305</f>
        <v>3.5953998122067524E-2</v>
      </c>
      <c r="L306" s="6">
        <f>(monthly!K306-monthly!K305)/monthly!K305</f>
        <v>0</v>
      </c>
      <c r="M306" s="6">
        <f>(monthly!L306-monthly!L305)/monthly!L305</f>
        <v>-4.9923055549618449E-2</v>
      </c>
      <c r="N306" s="6">
        <f>(monthly!M306-monthly!M305)/monthly!M305</f>
        <v>9.0547263681591647E-2</v>
      </c>
      <c r="O306" s="6">
        <f>(monthly!N306-monthly!N305)/monthly!N305</f>
        <v>6.9637883008356553E-3</v>
      </c>
      <c r="P306" s="6">
        <f>(monthly!O306-monthly!O305)/monthly!O305</f>
        <v>1.086572389491141E-2</v>
      </c>
      <c r="Q306" s="6">
        <f>(monthly!P306-monthly!P305)/monthly!P305</f>
        <v>-5.4106280193236718E-2</v>
      </c>
      <c r="R306" s="6">
        <f>(monthly!Q306-monthly!Q305)/monthly!Q305</f>
        <v>-0.1441603494796351</v>
      </c>
      <c r="S306" s="6">
        <f>(monthly!R306-monthly!R305)/monthly!R305</f>
        <v>-0.20200970200970195</v>
      </c>
      <c r="T306" s="6">
        <f>(monthly!S306-monthly!S305)/monthly!S305</f>
        <v>-0.11024908125765616</v>
      </c>
      <c r="U306" s="6">
        <f>(monthly!T306-monthly!T305)/monthly!T305</f>
        <v>-6.7473880865263389E-2</v>
      </c>
      <c r="V306" s="6">
        <f>(monthly!U306-monthly!U305)/monthly!U305</f>
        <v>3.2540826128722306E-2</v>
      </c>
      <c r="W306" s="6">
        <f>(monthly!V306-monthly!V305)/monthly!V305</f>
        <v>6.0182544209925824E-2</v>
      </c>
      <c r="X306" s="6">
        <f>(monthly!W306-monthly!W305)/monthly!W305</f>
        <v>-2.167630057803422E-3</v>
      </c>
      <c r="Y306" s="6">
        <f>(monthly!X306-monthly!X305)/monthly!X305</f>
        <v>-4.2879503919705408E-2</v>
      </c>
      <c r="Z306" s="6">
        <f>(monthly!Y306-monthly!Y305)/monthly!Y305</f>
        <v>0.7256797583081569</v>
      </c>
      <c r="AA306">
        <v>1</v>
      </c>
    </row>
    <row r="307" spans="1:27" x14ac:dyDescent="0.6">
      <c r="A307" s="3">
        <v>43983</v>
      </c>
      <c r="B307" s="1">
        <f t="shared" si="8"/>
        <v>2020</v>
      </c>
      <c r="C307" s="1">
        <v>2</v>
      </c>
      <c r="D307" s="1">
        <f t="shared" si="9"/>
        <v>6</v>
      </c>
      <c r="E307" s="6">
        <f>(monthly!E307-monthly!E306)/monthly!E306</f>
        <v>7.1861748089066133E-2</v>
      </c>
      <c r="F307" s="6">
        <f>(monthly!F307-monthly!F306)/monthly!F306</f>
        <v>-2.4763415187536386E-2</v>
      </c>
      <c r="G307" s="6">
        <f>(monthly!G307-monthly!G306)/monthly!G306</f>
        <v>1.6403259385283434E-2</v>
      </c>
      <c r="H307" s="6">
        <f>(monthly!H307-monthly!H306)/monthly!H306</f>
        <v>-0.16666666666666663</v>
      </c>
      <c r="I307" s="6">
        <f>(monthly!I307-monthly!I306)/monthly!I306</f>
        <v>0.55333333333333334</v>
      </c>
      <c r="J307" s="6">
        <f>(archive!B308-archive!B307)/archive!B307</f>
        <v>6.8819481206986921E-3</v>
      </c>
      <c r="K307" s="6">
        <f>(monthly!J307-monthly!J306)/monthly!J306</f>
        <v>9.8241641560676621E-2</v>
      </c>
      <c r="L307" s="6">
        <f>(monthly!K307-monthly!K306)/monthly!K306</f>
        <v>-5.1282051282052011E-3</v>
      </c>
      <c r="M307" s="6">
        <f>(monthly!L307-monthly!L306)/monthly!L306</f>
        <v>-8.5486909816938372E-4</v>
      </c>
      <c r="N307" s="6">
        <f>(monthly!M307-monthly!M306)/monthly!M306</f>
        <v>0.13146980756469742</v>
      </c>
      <c r="O307" s="6">
        <f>(monthly!N307-monthly!N306)/monthly!N306</f>
        <v>8.0221300138312551E-2</v>
      </c>
      <c r="P307" s="6">
        <f>(monthly!O307-monthly!O306)/monthly!O306</f>
        <v>1.6442630073330976E-2</v>
      </c>
      <c r="Q307" s="6">
        <f>(monthly!P307-monthly!P306)/monthly!P306</f>
        <v>2.3493360572012258E-2</v>
      </c>
      <c r="R307" s="6">
        <f>(monthly!Q307-monthly!Q306)/monthly!Q306</f>
        <v>-1.4562378021318103E-2</v>
      </c>
      <c r="S307" s="6">
        <f>(monthly!R307-monthly!R306)/monthly!R306</f>
        <v>-8.2501085540599303E-2</v>
      </c>
      <c r="T307" s="6">
        <f>(monthly!S307-monthly!S306)/monthly!S306</f>
        <v>2.1340064249655798E-2</v>
      </c>
      <c r="U307" s="6">
        <f>(monthly!T307-monthly!T306)/monthly!T306</f>
        <v>-6.8942676841244999E-2</v>
      </c>
      <c r="V307" s="6">
        <f>(monthly!U307-monthly!U306)/monthly!U306</f>
        <v>4.3028259099895369E-2</v>
      </c>
      <c r="W307" s="6">
        <f>(monthly!V307-monthly!V306)/monthly!V306</f>
        <v>8.6898036050578331E-2</v>
      </c>
      <c r="X307" s="6">
        <f>(monthly!W307-monthly!W306)/monthly!W306</f>
        <v>-1.2309920347574216E-2</v>
      </c>
      <c r="Y307" s="6">
        <f>(monthly!X307-monthly!X306)/monthly!X306</f>
        <v>-6.8237596952615234E-2</v>
      </c>
      <c r="Z307" s="6">
        <f>(monthly!Y307-monthly!Y306)/monthly!Y306</f>
        <v>0.34138655462184886</v>
      </c>
      <c r="AA307">
        <v>1</v>
      </c>
    </row>
    <row r="308" spans="1:27" x14ac:dyDescent="0.6">
      <c r="A308" s="3">
        <v>44013</v>
      </c>
      <c r="B308" s="1">
        <f t="shared" si="8"/>
        <v>2020</v>
      </c>
      <c r="C308" s="1">
        <v>3</v>
      </c>
      <c r="D308" s="1">
        <f t="shared" si="9"/>
        <v>7</v>
      </c>
      <c r="E308" s="6">
        <f>(monthly!E308-monthly!E307)/monthly!E307</f>
        <v>6.8321286654727476E-2</v>
      </c>
      <c r="F308" s="6">
        <f>(monthly!F308-monthly!F307)/monthly!F307</f>
        <v>-1.6208401088740255E-2</v>
      </c>
      <c r="G308" s="6">
        <f>(monthly!G308-monthly!G307)/monthly!G307</f>
        <v>8.2537235360516173E-3</v>
      </c>
      <c r="H308" s="6">
        <f>(monthly!H308-monthly!H307)/monthly!H307</f>
        <v>-7.2727272727272793E-2</v>
      </c>
      <c r="I308" s="6">
        <f>(monthly!I308-monthly!I307)/monthly!I307</f>
        <v>0.19202547417970345</v>
      </c>
      <c r="J308" s="6">
        <f>(archive!B309-archive!B308)/archive!B308</f>
        <v>1.1041009463722518E-2</v>
      </c>
      <c r="K308" s="6">
        <f>(monthly!J308-monthly!J307)/monthly!J307</f>
        <v>0.10736904442721829</v>
      </c>
      <c r="L308" s="6">
        <f>(monthly!K308-monthly!K307)/monthly!K307</f>
        <v>-5.1546391752576226E-3</v>
      </c>
      <c r="M308" s="6">
        <f>(monthly!L308-monthly!L307)/monthly!L307</f>
        <v>1.1922117836456423E-2</v>
      </c>
      <c r="N308" s="6">
        <f>(monthly!M308-monthly!M307)/monthly!M307</f>
        <v>4.5295034470891622E-2</v>
      </c>
      <c r="O308" s="6">
        <f>(monthly!N308-monthly!N307)/monthly!N307</f>
        <v>-7.1702944942381497E-2</v>
      </c>
      <c r="P308" s="6">
        <f>(monthly!O308-monthly!O307)/monthly!O307</f>
        <v>5.2176617463268252E-3</v>
      </c>
      <c r="Q308" s="6">
        <f>(monthly!P308-monthly!P307)/monthly!P307</f>
        <v>3.4930139720558882E-2</v>
      </c>
      <c r="R308" s="6">
        <f>(monthly!Q308-monthly!Q307)/monthly!Q307</f>
        <v>2.2394881170018265E-2</v>
      </c>
      <c r="S308" s="6">
        <f>(monthly!R308-monthly!R307)/monthly!R307</f>
        <v>3.2654992901088559E-2</v>
      </c>
      <c r="T308" s="6">
        <f>(monthly!S308-monthly!S307)/monthly!S307</f>
        <v>1.7299483262188345E-2</v>
      </c>
      <c r="U308" s="6">
        <f>(monthly!T308-monthly!T307)/monthly!T307</f>
        <v>1.0185897675521001E-2</v>
      </c>
      <c r="V308" s="6">
        <f>(monthly!U308-monthly!U307)/monthly!U307</f>
        <v>2.3079496041922259E-2</v>
      </c>
      <c r="W308" s="6">
        <f>(monthly!V308-monthly!V307)/monthly!V307</f>
        <v>4.5792079207920826E-2</v>
      </c>
      <c r="X308" s="6">
        <f>(monthly!W308-monthly!W307)/monthly!W307</f>
        <v>3.8123167155425186E-2</v>
      </c>
      <c r="Y308" s="6">
        <f>(monthly!X308-monthly!X307)/monthly!X307</f>
        <v>-5.4923603425071233E-3</v>
      </c>
      <c r="Z308" s="6">
        <f>(monthly!Y308-monthly!Y307)/monthly!Y307</f>
        <v>6.2646828504306931E-2</v>
      </c>
      <c r="AA308">
        <v>1</v>
      </c>
    </row>
    <row r="309" spans="1:27" x14ac:dyDescent="0.6">
      <c r="A309" s="3">
        <v>44044</v>
      </c>
      <c r="B309" s="1">
        <f t="shared" si="8"/>
        <v>2020</v>
      </c>
      <c r="C309" s="1">
        <v>3</v>
      </c>
      <c r="D309" s="1">
        <f t="shared" si="9"/>
        <v>8</v>
      </c>
      <c r="E309" s="6">
        <f>(monthly!E309-monthly!E308)/monthly!E308</f>
        <v>1.5126608435609173E-2</v>
      </c>
      <c r="F309" s="6">
        <f>(monthly!F309-monthly!F308)/monthly!F308</f>
        <v>-2.585802143768684E-2</v>
      </c>
      <c r="G309" s="6">
        <f>(monthly!G309-monthly!G308)/monthly!G308</f>
        <v>3.8664438546478844E-3</v>
      </c>
      <c r="H309" s="6">
        <f>(monthly!H309-monthly!H308)/monthly!H308</f>
        <v>-0.17647058823529402</v>
      </c>
      <c r="I309" s="6">
        <f>(monthly!I309-monthly!I308)/monthly!I308</f>
        <v>2.7874564459929838E-2</v>
      </c>
      <c r="J309" s="6">
        <f>(archive!B310-archive!B309)/archive!B309</f>
        <v>3.6401456058241738E-3</v>
      </c>
      <c r="K309" s="6">
        <f>(monthly!J309-monthly!J308)/monthly!J308</f>
        <v>2.1331160812120359E-2</v>
      </c>
      <c r="L309" s="6">
        <f>(monthly!K309-monthly!K308)/monthly!K308</f>
        <v>-2.5906735751295702E-3</v>
      </c>
      <c r="M309" s="6">
        <f>(monthly!L309-monthly!L308)/monthly!L308</f>
        <v>-3.6040295709541467E-2</v>
      </c>
      <c r="N309" s="6">
        <f>(monthly!M309-monthly!M308)/monthly!M308</f>
        <v>0.11154874507661963</v>
      </c>
      <c r="O309" s="6">
        <f>(monthly!N309-monthly!N308)/monthly!N308</f>
        <v>2.2068965517241301E-2</v>
      </c>
      <c r="P309" s="6">
        <f>(monthly!O309-monthly!O308)/monthly!O308</f>
        <v>-8.2791843094891029E-3</v>
      </c>
      <c r="Q309" s="6">
        <f>(monthly!P309-monthly!P308)/monthly!P308</f>
        <v>-4.4358727097396335E-2</v>
      </c>
      <c r="R309" s="6">
        <f>(monthly!Q309-monthly!Q308)/monthly!Q308</f>
        <v>1.4006854418119472E-2</v>
      </c>
      <c r="S309" s="6">
        <f>(monthly!R309-monthly!R308)/monthly!R308</f>
        <v>4.30797433547205E-2</v>
      </c>
      <c r="T309" s="6">
        <f>(monthly!S309-monthly!S308)/monthly!S308</f>
        <v>2.2084805653705853E-4</v>
      </c>
      <c r="U309" s="6">
        <f>(monthly!T309-monthly!T308)/monthly!T308</f>
        <v>2.8518012918467811E-2</v>
      </c>
      <c r="V309" s="6">
        <f>(monthly!U309-monthly!U308)/monthly!U308</f>
        <v>-4.4681778552747471E-3</v>
      </c>
      <c r="W309" s="6">
        <f>(monthly!V309-monthly!V308)/monthly!V308</f>
        <v>-9.2307692307692438E-3</v>
      </c>
      <c r="X309" s="6">
        <f>(monthly!W309-monthly!W308)/monthly!W308</f>
        <v>-1.0593220338983076E-2</v>
      </c>
      <c r="Y309" s="6">
        <f>(monthly!X309-monthly!X308)/monthly!X308</f>
        <v>-1.0303124990518287E-3</v>
      </c>
      <c r="Z309" s="6">
        <f>(monthly!Y309-monthly!Y308)/monthly!Y308</f>
        <v>4.0039302382707011E-2</v>
      </c>
      <c r="AA309">
        <v>1</v>
      </c>
    </row>
    <row r="310" spans="1:27" x14ac:dyDescent="0.6">
      <c r="A310" s="3">
        <v>44075</v>
      </c>
      <c r="B310" s="1">
        <f t="shared" si="8"/>
        <v>2020</v>
      </c>
      <c r="C310" s="1">
        <v>3</v>
      </c>
      <c r="D310" s="1">
        <f t="shared" si="9"/>
        <v>9</v>
      </c>
      <c r="E310" s="6">
        <f>(monthly!E310-monthly!E309)/monthly!E309</f>
        <v>6.7747299371244676E-3</v>
      </c>
      <c r="F310" s="6">
        <f>(monthly!F310-monthly!F309)/monthly!F309</f>
        <v>4.2222597527717147E-3</v>
      </c>
      <c r="G310" s="6">
        <f>(monthly!G310-monthly!G309)/monthly!G309</f>
        <v>1.2218341656602504E-2</v>
      </c>
      <c r="H310" s="6">
        <f>(monthly!H310-monthly!H309)/monthly!H309</f>
        <v>-7.1428571428571494E-2</v>
      </c>
      <c r="I310" s="6">
        <f>(monthly!I310-monthly!I309)/monthly!I309</f>
        <v>-5.4237288135593052E-2</v>
      </c>
      <c r="J310" s="6">
        <f>(archive!B311-archive!B310)/archive!B310</f>
        <v>-5.1813471502587733E-4</v>
      </c>
      <c r="K310" s="6">
        <f>(monthly!J310-monthly!J309)/monthly!J309</f>
        <v>3.0192882816143542E-2</v>
      </c>
      <c r="L310" s="6">
        <f>(monthly!K310-monthly!K309)/monthly!K309</f>
        <v>-2.5974025974026343E-3</v>
      </c>
      <c r="M310" s="6">
        <f>(monthly!L310-monthly!L309)/monthly!L309</f>
        <v>7.068993375343351E-3</v>
      </c>
      <c r="N310" s="6">
        <f>(monthly!M310-monthly!M309)/monthly!M309</f>
        <v>2.4390243902435403E-2</v>
      </c>
      <c r="O310" s="6">
        <f>(monthly!N310-monthly!N309)/monthly!N309</f>
        <v>8.5020242914979921E-2</v>
      </c>
      <c r="P310" s="6">
        <f>(monthly!O310-monthly!O309)/monthly!O309</f>
        <v>-8.0918041907100825E-3</v>
      </c>
      <c r="Q310" s="6">
        <f>(monthly!P310-monthly!P309)/monthly!P309</f>
        <v>2.3208879919273461E-2</v>
      </c>
      <c r="R310" s="6">
        <f>(monthly!Q310-monthly!Q309)/monthly!Q309</f>
        <v>2.9390154298304221E-4</v>
      </c>
      <c r="S310" s="6">
        <f>(monthly!R310-monthly!R309)/monthly!R309</f>
        <v>-1.3181019332162186E-3</v>
      </c>
      <c r="T310" s="6">
        <f>(monthly!S310-monthly!S309)/monthly!S309</f>
        <v>8.8319717376902516E-4</v>
      </c>
      <c r="U310" s="6">
        <f>(monthly!T310-monthly!T309)/monthly!T309</f>
        <v>-1.4648374457149876E-3</v>
      </c>
      <c r="V310" s="6">
        <f>(monthly!U310-monthly!U309)/monthly!U309</f>
        <v>1.6091954022988495E-2</v>
      </c>
      <c r="W310" s="6">
        <f>(monthly!V310-monthly!V309)/monthly!V309</f>
        <v>2.054467271858575E-2</v>
      </c>
      <c r="X310" s="6">
        <f>(monthly!W310-monthly!W309)/monthly!W309</f>
        <v>5.5674518201284752E-2</v>
      </c>
      <c r="Y310" s="6">
        <f>(monthly!X310-monthly!X309)/monthly!X309</f>
        <v>2.5570080540875832E-2</v>
      </c>
      <c r="Z310" s="6">
        <f>(monthly!Y310-monthly!Y309)/monthly!Y309</f>
        <v>-6.4005668398677384E-2</v>
      </c>
      <c r="AA310">
        <v>0</v>
      </c>
    </row>
    <row r="311" spans="1:27" x14ac:dyDescent="0.6">
      <c r="A311" s="3">
        <v>44105</v>
      </c>
      <c r="B311" s="1">
        <f t="shared" si="8"/>
        <v>2020</v>
      </c>
      <c r="C311" s="1">
        <v>4</v>
      </c>
      <c r="D311" s="1">
        <f t="shared" si="9"/>
        <v>10</v>
      </c>
      <c r="E311" s="6">
        <f>(monthly!E311-monthly!E310)/monthly!E310</f>
        <v>2.017152268983927E-2</v>
      </c>
      <c r="F311" s="6">
        <f>(monthly!F311-monthly!F310)/monthly!F310</f>
        <v>-3.2941366230464025E-4</v>
      </c>
      <c r="G311" s="6">
        <f>(monthly!G311-monthly!G310)/monthly!G310</f>
        <v>8.131435819162848E-3</v>
      </c>
      <c r="H311" s="6">
        <f>(monthly!H311-monthly!H310)/monthly!H310</f>
        <v>-0.11538461538461532</v>
      </c>
      <c r="I311" s="6">
        <f>(monthly!I311-monthly!I310)/monthly!I310</f>
        <v>-1.5419764230904951E-16</v>
      </c>
      <c r="J311" s="6">
        <f>(archive!B312-archive!B311)/archive!B311</f>
        <v>4.1472265422497819E-3</v>
      </c>
      <c r="K311" s="6">
        <f>(monthly!J311-monthly!J310)/monthly!J310</f>
        <v>1.3290822587003483E-3</v>
      </c>
      <c r="L311" s="6">
        <f>(monthly!K311-monthly!K310)/monthly!K310</f>
        <v>0</v>
      </c>
      <c r="M311" s="6">
        <f>(monthly!L311-monthly!L310)/monthly!L310</f>
        <v>-3.2718875525021736E-3</v>
      </c>
      <c r="N311" s="6">
        <f>(monthly!M311-monthly!M310)/monthly!M310</f>
        <v>-3.048780487804878E-2</v>
      </c>
      <c r="O311" s="6">
        <f>(monthly!N311-monthly!N310)/monthly!N310</f>
        <v>1.7412935323382978E-2</v>
      </c>
      <c r="P311" s="6">
        <f>(monthly!O311-monthly!O310)/monthly!O310</f>
        <v>-7.8996132774733774E-3</v>
      </c>
      <c r="Q311" s="6">
        <f>(monthly!P311-monthly!P310)/monthly!P310</f>
        <v>0.1893491124260355</v>
      </c>
      <c r="R311" s="6">
        <f>(monthly!Q311-monthly!Q310)/monthly!Q310</f>
        <v>5.729396209784055E-3</v>
      </c>
      <c r="S311" s="6">
        <f>(monthly!R311-monthly!R310)/monthly!R310</f>
        <v>2.0237571491421066E-2</v>
      </c>
      <c r="T311" s="6">
        <f>(monthly!S311-monthly!S310)/monthly!S310</f>
        <v>-1.3236267372599862E-3</v>
      </c>
      <c r="U311" s="6">
        <f>(monthly!T311-monthly!T310)/monthly!T310</f>
        <v>1.4276498914784023E-2</v>
      </c>
      <c r="V311" s="6">
        <f>(monthly!U311-monthly!U310)/monthly!U310</f>
        <v>-1.0450333979745733E-2</v>
      </c>
      <c r="W311" s="6">
        <f>(monthly!V311-monthly!V310)/monthly!V310</f>
        <v>-2.3408239700369875E-4</v>
      </c>
      <c r="X311" s="6">
        <f>(monthly!W311-monthly!W310)/monthly!W310</f>
        <v>-5.2738336713995901E-2</v>
      </c>
      <c r="Y311" s="6">
        <f>(monthly!X311-monthly!X310)/monthly!X310</f>
        <v>-3.9544812137198522E-2</v>
      </c>
      <c r="Z311" s="6">
        <f>(monthly!Y311-monthly!Y310)/monthly!Y310</f>
        <v>-5.8036840777189996E-3</v>
      </c>
      <c r="AA311">
        <v>0</v>
      </c>
    </row>
    <row r="312" spans="1:27" x14ac:dyDescent="0.6">
      <c r="A312" s="3">
        <v>44136</v>
      </c>
      <c r="B312" s="1">
        <f t="shared" si="8"/>
        <v>2020</v>
      </c>
      <c r="C312" s="1">
        <v>4</v>
      </c>
      <c r="D312" s="1">
        <f t="shared" si="9"/>
        <v>11</v>
      </c>
      <c r="E312" s="6">
        <f>(monthly!E312-monthly!E311)/monthly!E311</f>
        <v>1.1853808227963674E-2</v>
      </c>
      <c r="F312" s="6">
        <f>(monthly!F312-monthly!F311)/monthly!F311</f>
        <v>-8.4240758001719492E-3</v>
      </c>
      <c r="G312" s="6">
        <f>(monthly!G312-monthly!G311)/monthly!G311</f>
        <v>1.1451053145041499E-2</v>
      </c>
      <c r="H312" s="6">
        <f>(monthly!H312-monthly!H311)/monthly!H311</f>
        <v>-2.8985507246376836E-2</v>
      </c>
      <c r="I312" s="6">
        <f>(monthly!I312-monthly!I311)/monthly!I311</f>
        <v>-4.0740740740740272E-2</v>
      </c>
      <c r="J312" s="6">
        <f>(archive!B313-archive!B312)/archive!B312</f>
        <v>4.1300980898296927E-3</v>
      </c>
      <c r="K312" s="6">
        <f>(monthly!J312-monthly!J311)/monthly!J311</f>
        <v>5.2890342011106456E-2</v>
      </c>
      <c r="L312" s="6">
        <f>(monthly!K312-monthly!K311)/monthly!K311</f>
        <v>0</v>
      </c>
      <c r="M312" s="6">
        <f>(monthly!L312-monthly!L311)/monthly!L311</f>
        <v>-1.1135639796258442E-2</v>
      </c>
      <c r="N312" s="6">
        <f>(monthly!M312-monthly!M311)/monthly!M311</f>
        <v>3.583907357492664E-2</v>
      </c>
      <c r="O312" s="6">
        <f>(monthly!N312-monthly!N311)/monthly!N311</f>
        <v>-5.9902200488997456E-2</v>
      </c>
      <c r="P312" s="6">
        <f>(monthly!O312-monthly!O311)/monthly!O311</f>
        <v>-3.09006951777959E-3</v>
      </c>
      <c r="Q312" s="6">
        <f>(monthly!P312-monthly!P311)/monthly!P311</f>
        <v>-0.11608623548922056</v>
      </c>
      <c r="R312" s="6">
        <f>(monthly!Q312-monthly!Q311)/monthly!Q311</f>
        <v>2.600058428279289E-2</v>
      </c>
      <c r="S312" s="6">
        <f>(monthly!R312-monthly!R311)/monthly!R311</f>
        <v>3.1479085812850381E-2</v>
      </c>
      <c r="T312" s="6">
        <f>(monthly!S312-monthly!S311)/monthly!S311</f>
        <v>2.3194168323392911E-2</v>
      </c>
      <c r="U312" s="6">
        <f>(monthly!T312-monthly!T311)/monthly!T311</f>
        <v>5.3396670664540707E-3</v>
      </c>
      <c r="V312" s="6">
        <f>(monthly!U312-monthly!U311)/monthly!U311</f>
        <v>8.9275993467611038E-3</v>
      </c>
      <c r="W312" s="6">
        <f>(monthly!V312-monthly!V311)/monthly!V311</f>
        <v>2.5755092484195607E-3</v>
      </c>
      <c r="X312" s="6">
        <f>(monthly!W312-monthly!W311)/monthly!W311</f>
        <v>6.5667380442541043E-2</v>
      </c>
      <c r="Y312" s="6">
        <f>(monthly!X312-monthly!X311)/monthly!X311</f>
        <v>4.6660672185297306E-2</v>
      </c>
      <c r="Z312" s="6">
        <f>(monthly!Y312-monthly!Y311)/monthly!Y311</f>
        <v>3.9086294416243637E-2</v>
      </c>
      <c r="AA312">
        <v>1</v>
      </c>
    </row>
    <row r="313" spans="1:27" x14ac:dyDescent="0.6">
      <c r="A313" s="3">
        <v>44166</v>
      </c>
      <c r="B313" s="1">
        <f t="shared" si="8"/>
        <v>2020</v>
      </c>
      <c r="C313" s="1">
        <v>4</v>
      </c>
      <c r="D313" s="1">
        <f t="shared" si="9"/>
        <v>12</v>
      </c>
      <c r="E313" s="6">
        <f>(monthly!E313-monthly!E312)/monthly!E312</f>
        <v>2.1185051179967294E-2</v>
      </c>
      <c r="F313" s="6">
        <f>(monthly!F313-monthly!F312)/monthly!F312</f>
        <v>-2.2746547664602972E-2</v>
      </c>
      <c r="G313" s="6">
        <f>(monthly!G313-monthly!G312)/monthly!G312</f>
        <v>7.2208254932034635E-3</v>
      </c>
      <c r="H313" s="6">
        <f>(monthly!H313-monthly!H312)/monthly!H312</f>
        <v>0</v>
      </c>
      <c r="I313" s="6">
        <f>(monthly!I313-monthly!I312)/monthly!I312</f>
        <v>4.2471042471041963E-2</v>
      </c>
      <c r="J313" s="6">
        <f>(archive!B314-archive!B313)/archive!B313</f>
        <v>1.1311053984575777E-2</v>
      </c>
      <c r="K313" s="6">
        <f>(monthly!J313-monthly!J312)/monthly!J312</f>
        <v>9.9496419767184138E-2</v>
      </c>
      <c r="L313" s="6">
        <f>(monthly!K313-monthly!K312)/monthly!K312</f>
        <v>0</v>
      </c>
      <c r="M313" s="6">
        <f>(monthly!L313-monthly!L312)/monthly!L312</f>
        <v>6.871733455807375E-3</v>
      </c>
      <c r="N313" s="6">
        <f>(monthly!M313-monthly!M312)/monthly!M312</f>
        <v>0.23915557641379015</v>
      </c>
      <c r="O313" s="6">
        <f>(monthly!N313-monthly!N312)/monthly!N312</f>
        <v>4.9414824447334159E-2</v>
      </c>
      <c r="P313" s="6">
        <f>(monthly!O313-monthly!O312)/monthly!O312</f>
        <v>-4.0965196423417208E-4</v>
      </c>
      <c r="Q313" s="6">
        <f>(monthly!P313-monthly!P312)/monthly!P312</f>
        <v>-8.0675422138836772E-2</v>
      </c>
      <c r="R313" s="6">
        <f>(monthly!Q313-monthly!Q312)/monthly!Q312</f>
        <v>1.0250569476081989E-2</v>
      </c>
      <c r="S313" s="6">
        <f>(monthly!R313-monthly!R312)/monthly!R312</f>
        <v>1.0033444816053446E-2</v>
      </c>
      <c r="T313" s="6">
        <f>(monthly!S313-monthly!S312)/monthly!S312</f>
        <v>1.0578583765112306E-2</v>
      </c>
      <c r="U313" s="6">
        <f>(monthly!T313-monthly!T312)/monthly!T312</f>
        <v>-3.5579591546289359E-4</v>
      </c>
      <c r="V313" s="6">
        <f>(monthly!U313-monthly!U312)/monthly!U312</f>
        <v>9.3881515053415836E-3</v>
      </c>
      <c r="W313" s="6">
        <f>(monthly!V313-monthly!V312)/monthly!V312</f>
        <v>7.7066791219056116E-3</v>
      </c>
      <c r="X313" s="6">
        <f>(monthly!W313-monthly!W312)/monthly!W312</f>
        <v>2.8131279303415937E-2</v>
      </c>
      <c r="Y313" s="6">
        <f>(monthly!X313-monthly!X312)/monthly!X312</f>
        <v>1.495010905593642E-2</v>
      </c>
      <c r="Z313" s="6">
        <f>(monthly!Y313-monthly!Y312)/monthly!Y312</f>
        <v>0.14875427454811929</v>
      </c>
      <c r="AA313">
        <v>1</v>
      </c>
    </row>
    <row r="314" spans="1:27" x14ac:dyDescent="0.6">
      <c r="A314" s="3">
        <v>44197</v>
      </c>
      <c r="B314" s="1">
        <f t="shared" si="8"/>
        <v>2021</v>
      </c>
      <c r="C314" s="1">
        <v>1</v>
      </c>
      <c r="D314" s="1">
        <f t="shared" si="9"/>
        <v>1</v>
      </c>
      <c r="E314" s="6">
        <f>(monthly!E314-monthly!E313)/monthly!E313</f>
        <v>4.1422145977504453E-2</v>
      </c>
      <c r="F314" s="6">
        <f>(monthly!F314-monthly!F313)/monthly!F313</f>
        <v>-3.1643248321297983E-3</v>
      </c>
      <c r="G314" s="6">
        <f>(monthly!G314-monthly!G313)/monthly!G313</f>
        <v>1.1758303287824482E-2</v>
      </c>
      <c r="H314" s="6">
        <f>(monthly!H314-monthly!H313)/monthly!H313</f>
        <v>-4.4776119402985044E-2</v>
      </c>
      <c r="I314" s="6">
        <f>(monthly!I314-monthly!I313)/monthly!I313</f>
        <v>-5.3763440860214895E-2</v>
      </c>
      <c r="J314" s="6">
        <f>(archive!B315-archive!B314)/archive!B314</f>
        <v>1.4743263853584168E-2</v>
      </c>
      <c r="K314" s="6">
        <f>(monthly!J314-monthly!J313)/monthly!J313</f>
        <v>2.5720957375762937E-2</v>
      </c>
      <c r="L314" s="6">
        <f>(monthly!K314-monthly!K313)/monthly!K313</f>
        <v>-5.2083333333332229E-3</v>
      </c>
      <c r="M314" s="6">
        <f>(monthly!L314-monthly!L313)/monthly!L313</f>
        <v>0.11114318873382575</v>
      </c>
      <c r="N314" s="6">
        <f>(monthly!M314-monthly!M313)/monthly!M313</f>
        <v>8.9327138325861088E-2</v>
      </c>
      <c r="O314" s="6">
        <f>(monthly!N314-monthly!N313)/monthly!N313</f>
        <v>-2.1065675340768312E-2</v>
      </c>
      <c r="P314" s="6">
        <f>(monthly!O314-monthly!O313)/monthly!O313</f>
        <v>2.3507830657938428E-7</v>
      </c>
      <c r="Q314" s="6">
        <f>(monthly!P314-monthly!P313)/monthly!P313</f>
        <v>0.26122448979591839</v>
      </c>
      <c r="R314" s="6">
        <f>(monthly!Q314-monthly!Q313)/monthly!Q313</f>
        <v>1.4092446448704698E-3</v>
      </c>
      <c r="S314" s="6">
        <f>(monthly!R314-monthly!R313)/monthly!R313</f>
        <v>1.6556291390728123E-3</v>
      </c>
      <c r="T314" s="6">
        <f>(monthly!S314-monthly!S313)/monthly!S313</f>
        <v>1.068147831659841E-3</v>
      </c>
      <c r="U314" s="6">
        <f>(monthly!T314-monthly!T313)/monthly!T313</f>
        <v>3.8699690402476533E-4</v>
      </c>
      <c r="V314" s="6">
        <f>(monthly!U314-monthly!U313)/monthly!U313</f>
        <v>-1.5608295916185674E-2</v>
      </c>
      <c r="W314" s="6">
        <f>(monthly!V314-monthly!V313)/monthly!V313</f>
        <v>-3.1749710312862049E-2</v>
      </c>
      <c r="X314" s="6">
        <f>(monthly!W314-monthly!W313)/monthly!W313</f>
        <v>-3.5830618892508076E-2</v>
      </c>
      <c r="Y314" s="6">
        <f>(monthly!X314-monthly!X313)/monthly!X313</f>
        <v>-3.1122517711510418E-3</v>
      </c>
      <c r="Z314" s="6">
        <f>(monthly!Y314-monthly!Y313)/monthly!Y313</f>
        <v>0.1058898575377418</v>
      </c>
      <c r="AA314">
        <v>1</v>
      </c>
    </row>
    <row r="315" spans="1:27" x14ac:dyDescent="0.6">
      <c r="A315" s="3">
        <v>44228</v>
      </c>
      <c r="B315" s="1">
        <f t="shared" si="8"/>
        <v>2021</v>
      </c>
      <c r="C315" s="1">
        <v>1</v>
      </c>
      <c r="D315" s="1">
        <f t="shared" si="9"/>
        <v>2</v>
      </c>
      <c r="E315" s="6">
        <f>(monthly!E315-monthly!E314)/monthly!E314</f>
        <v>7.9818220573110131E-3</v>
      </c>
      <c r="F315" s="6">
        <f>(monthly!F315-monthly!F314)/monthly!F314</f>
        <v>4.7132951710208365E-3</v>
      </c>
      <c r="G315" s="6">
        <f>(monthly!G315-monthly!G314)/monthly!G314</f>
        <v>1.2216440991797127E-2</v>
      </c>
      <c r="H315" s="6">
        <f>(monthly!H315-monthly!H314)/monthly!H314</f>
        <v>-3.1250000000000028E-2</v>
      </c>
      <c r="I315" s="6">
        <f>(monthly!I315-monthly!I314)/monthly!I314</f>
        <v>-0.11093073593073569</v>
      </c>
      <c r="J315" s="6">
        <f>(archive!B316-archive!B315)/archive!B315</f>
        <v>1.7535070140280561E-2</v>
      </c>
      <c r="K315" s="6">
        <f>(monthly!J315-monthly!J314)/monthly!J314</f>
        <v>6.25668930485795E-2</v>
      </c>
      <c r="L315" s="6">
        <f>(monthly!K315-monthly!K314)/monthly!K314</f>
        <v>-5.2356020942409117E-3</v>
      </c>
      <c r="M315" s="6">
        <f>(monthly!L315-monthly!L314)/monthly!L314</f>
        <v>-8.0035335689045972E-2</v>
      </c>
      <c r="N315" s="6">
        <f>(monthly!M315-monthly!M314)/monthly!M314</f>
        <v>-2.6467228330714163E-2</v>
      </c>
      <c r="O315" s="6">
        <f>(monthly!N315-monthly!N314)/monthly!N314</f>
        <v>-2.7848101265822822E-2</v>
      </c>
      <c r="P315" s="6">
        <f>(monthly!O315-monthly!O314)/monthly!O314</f>
        <v>-4.3160366935213261E-4</v>
      </c>
      <c r="Q315" s="6">
        <f>(monthly!P315-monthly!P314)/monthly!P314</f>
        <v>-8.0906148867313912E-2</v>
      </c>
      <c r="R315" s="6">
        <f>(monthly!Q315-monthly!Q314)/monthly!Q314</f>
        <v>-2.5893611032929965E-2</v>
      </c>
      <c r="S315" s="6">
        <f>(monthly!R315-monthly!R314)/monthly!R314</f>
        <v>-1.6942148760330584E-2</v>
      </c>
      <c r="T315" s="6">
        <f>(monthly!S315-monthly!S314)/monthly!S314</f>
        <v>-3.0516431924882622E-2</v>
      </c>
      <c r="U315" s="6">
        <f>(monthly!T315-monthly!T314)/monthly!T314</f>
        <v>9.1894092616427291E-3</v>
      </c>
      <c r="V315" s="6">
        <f>(monthly!U315-monthly!U314)/monthly!U314</f>
        <v>1.5312771503040798E-2</v>
      </c>
      <c r="W315" s="6">
        <f>(monthly!V315-monthly!V314)/monthly!V314</f>
        <v>2.6328386787936673E-3</v>
      </c>
      <c r="X315" s="6">
        <f>(monthly!W315-monthly!W314)/monthly!W314</f>
        <v>3.0405405405405355E-2</v>
      </c>
      <c r="Y315" s="6">
        <f>(monthly!X315-monthly!X314)/monthly!X314</f>
        <v>2.0306927508537565E-2</v>
      </c>
      <c r="Z315" s="6">
        <f>(monthly!Y315-monthly!Y314)/monthly!Y314</f>
        <v>0.13535858488752162</v>
      </c>
      <c r="AA315">
        <v>1</v>
      </c>
    </row>
    <row r="316" spans="1:27" x14ac:dyDescent="0.6">
      <c r="A316" s="3">
        <v>44256</v>
      </c>
      <c r="B316" s="1">
        <f t="shared" si="8"/>
        <v>2021</v>
      </c>
      <c r="C316" s="1">
        <v>1</v>
      </c>
      <c r="D316" s="1">
        <f t="shared" si="9"/>
        <v>3</v>
      </c>
      <c r="E316" s="6">
        <f>(monthly!E316-monthly!E315)/monthly!E315</f>
        <v>1.1392379075305905E-2</v>
      </c>
      <c r="F316" s="6">
        <f>(monthly!F316-monthly!F315)/monthly!F315</f>
        <v>1.4975487562544236E-2</v>
      </c>
      <c r="G316" s="6">
        <f>(monthly!G316-monthly!G315)/monthly!G315</f>
        <v>1.2201851738303968E-2</v>
      </c>
      <c r="H316" s="6">
        <f>(monthly!H316-monthly!H315)/monthly!H315</f>
        <v>-1.6129032258064602E-2</v>
      </c>
      <c r="I316" s="6">
        <f>(monthly!I316-monthly!I315)/monthly!I315</f>
        <v>-7.9732197200243216E-2</v>
      </c>
      <c r="J316" s="6">
        <f>(archive!B317-archive!B316)/archive!B316</f>
        <v>2.3633677991137428E-2</v>
      </c>
      <c r="K316" s="6">
        <f>(monthly!J316-monthly!J315)/monthly!J315</f>
        <v>6.1068526761724057E-2</v>
      </c>
      <c r="L316" s="6">
        <f>(monthly!K316-monthly!K315)/monthly!K315</f>
        <v>-5.2631578947369166E-3</v>
      </c>
      <c r="M316" s="6">
        <f>(monthly!L316-monthly!L315)/monthly!L315</f>
        <v>0.23563302793750507</v>
      </c>
      <c r="N316" s="6">
        <f>(monthly!M316-monthly!M315)/monthly!M315</f>
        <v>2.7193164545097827E-2</v>
      </c>
      <c r="O316" s="6">
        <f>(monthly!N316-monthly!N315)/monthly!N315</f>
        <v>0.10546875000000011</v>
      </c>
      <c r="P316" s="6">
        <f>(monthly!O316-monthly!O315)/monthly!O315</f>
        <v>-5.8011006412568004E-5</v>
      </c>
      <c r="Q316" s="6">
        <f>(monthly!P316-monthly!P315)/monthly!P315</f>
        <v>0.22007042253521128</v>
      </c>
      <c r="R316" s="6">
        <f>(monthly!Q316-monthly!Q315)/monthly!Q315</f>
        <v>2.715978041028598E-2</v>
      </c>
      <c r="S316" s="6">
        <f>(monthly!R316-monthly!R315)/monthly!R315</f>
        <v>4.2034468263977059E-3</v>
      </c>
      <c r="T316" s="6">
        <f>(monthly!S316-monthly!S315)/monthly!S315</f>
        <v>3.9181157825225646E-2</v>
      </c>
      <c r="U316" s="6">
        <f>(monthly!T316-monthly!T315)/monthly!T315</f>
        <v>-2.2349330670558991E-2</v>
      </c>
      <c r="V316" s="6">
        <f>(monthly!U316-monthly!U315)/monthly!U315</f>
        <v>1.5295753556530184E-2</v>
      </c>
      <c r="W316" s="6">
        <f>(monthly!V316-monthly!V315)/monthly!V315</f>
        <v>3.8672714251611298E-2</v>
      </c>
      <c r="X316" s="6">
        <f>(monthly!W316-monthly!W315)/monthly!W315</f>
        <v>-6.5573770491803044E-3</v>
      </c>
      <c r="Y316" s="6">
        <f>(monthly!X316-monthly!X315)/monthly!X315</f>
        <v>-3.2299497521141494E-2</v>
      </c>
      <c r="Z316" s="6">
        <f>(monthly!Y316-monthly!Y315)/monthly!Y315</f>
        <v>5.5546147332768865E-2</v>
      </c>
      <c r="AA316">
        <v>1</v>
      </c>
    </row>
    <row r="317" spans="1:27" x14ac:dyDescent="0.6">
      <c r="A317" s="3">
        <v>44287</v>
      </c>
      <c r="B317" s="1">
        <f t="shared" si="8"/>
        <v>2021</v>
      </c>
      <c r="C317" s="1">
        <v>2</v>
      </c>
      <c r="D317" s="1">
        <f t="shared" si="9"/>
        <v>4</v>
      </c>
      <c r="E317" s="6">
        <f>(monthly!E317-monthly!E316)/monthly!E316</f>
        <v>6.065416368098508E-3</v>
      </c>
      <c r="F317" s="6">
        <f>(monthly!F317-monthly!F316)/monthly!F316</f>
        <v>-4.5811923388328554E-3</v>
      </c>
      <c r="G317" s="6">
        <f>(monthly!G317-monthly!G316)/monthly!G316</f>
        <v>1.6441523301833492E-2</v>
      </c>
      <c r="H317" s="6">
        <f>(monthly!H317-monthly!H316)/monthly!H316</f>
        <v>0</v>
      </c>
      <c r="I317" s="6">
        <f>(monthly!I317-monthly!I316)/monthly!I316</f>
        <v>-9.7222222222222571E-3</v>
      </c>
      <c r="J317" s="6">
        <f>(archive!B318-archive!B317)/archive!B317</f>
        <v>1.0582010582010528E-2</v>
      </c>
      <c r="K317" s="6">
        <f>(monthly!J317-monthly!J316)/monthly!J316</f>
        <v>3.744552669500277E-2</v>
      </c>
      <c r="L317" s="6">
        <f>(monthly!K317-monthly!K316)/monthly!K316</f>
        <v>-1.0582010582010545E-2</v>
      </c>
      <c r="M317" s="6">
        <f>(monthly!L317-monthly!L316)/monthly!L316</f>
        <v>-0.14735730546641432</v>
      </c>
      <c r="N317" s="6">
        <f>(monthly!M317-monthly!M316)/monthly!M316</f>
        <v>6.9035202086047076E-2</v>
      </c>
      <c r="O317" s="6">
        <f>(monthly!N317-monthly!N316)/monthly!N316</f>
        <v>4.0047114252061145E-2</v>
      </c>
      <c r="P317" s="6">
        <f>(monthly!O317-monthly!O316)/monthly!O316</f>
        <v>-3.3237531221924519E-3</v>
      </c>
      <c r="Q317" s="6">
        <f>(monthly!P317-monthly!P316)/monthly!P316</f>
        <v>0.12626262626262627</v>
      </c>
      <c r="R317" s="6">
        <f>(monthly!Q317-monthly!Q316)/monthly!Q316</f>
        <v>-6.1884669479605877E-3</v>
      </c>
      <c r="S317" s="6">
        <f>(monthly!R317-monthly!R316)/monthly!R316</f>
        <v>0</v>
      </c>
      <c r="T317" s="6">
        <f>(monthly!S317-monthly!S316)/monthly!S316</f>
        <v>-9.1082397797076827E-3</v>
      </c>
      <c r="U317" s="6">
        <f>(monthly!T317-monthly!T316)/monthly!T316</f>
        <v>6.0846186500634952E-3</v>
      </c>
      <c r="V317" s="6">
        <f>(monthly!U317-monthly!U316)/monthly!U316</f>
        <v>7.3746312684358592E-4</v>
      </c>
      <c r="W317" s="6">
        <f>(monthly!V317-monthly!V316)/monthly!V316</f>
        <v>-6.8949666743276759E-3</v>
      </c>
      <c r="X317" s="6">
        <f>(monthly!W317-monthly!W316)/monthly!W316</f>
        <v>2.112211221122114E-2</v>
      </c>
      <c r="Y317" s="6">
        <f>(monthly!X317-monthly!X316)/monthly!X316</f>
        <v>2.0774081498129367E-2</v>
      </c>
      <c r="Z317" s="6">
        <f>(monthly!Y317-monthly!Y316)/monthly!Y316</f>
        <v>-9.7866196053264798E-3</v>
      </c>
      <c r="AA317">
        <v>0</v>
      </c>
    </row>
    <row r="318" spans="1:27" x14ac:dyDescent="0.6">
      <c r="A318" s="3">
        <v>44317</v>
      </c>
      <c r="B318" s="1">
        <f t="shared" si="8"/>
        <v>2021</v>
      </c>
      <c r="C318" s="1">
        <v>2</v>
      </c>
      <c r="D318" s="1">
        <f t="shared" si="9"/>
        <v>5</v>
      </c>
      <c r="E318" s="6">
        <f>(monthly!E318-monthly!E317)/monthly!E317</f>
        <v>1.4200481420128849E-2</v>
      </c>
      <c r="F318" s="6">
        <f>(monthly!F318-monthly!F317)/monthly!F317</f>
        <v>-1.3862345576972105E-2</v>
      </c>
      <c r="G318" s="6">
        <f>(monthly!G318-monthly!G317)/monthly!G317</f>
        <v>1.5107795761672324E-2</v>
      </c>
      <c r="H318" s="6">
        <f>(monthly!H318-monthly!H317)/monthly!H317</f>
        <v>-4.918032786885243E-2</v>
      </c>
      <c r="I318" s="6">
        <f>(monthly!I318-monthly!I317)/monthly!I317</f>
        <v>-0.15848527349228597</v>
      </c>
      <c r="J318" s="6">
        <f>(archive!B319-archive!B318)/archive!B318</f>
        <v>2.3798191337458353E-2</v>
      </c>
      <c r="K318" s="6">
        <f>(monthly!J318-monthly!J317)/monthly!J317</f>
        <v>9.0239567691271241E-2</v>
      </c>
      <c r="L318" s="6">
        <f>(monthly!K318-monthly!K317)/monthly!K317</f>
        <v>-8.0213903743314753E-3</v>
      </c>
      <c r="M318" s="6">
        <f>(monthly!L318-monthly!L317)/monthly!L317</f>
        <v>-2.379918399734083E-2</v>
      </c>
      <c r="N318" s="6">
        <f>(monthly!M318-monthly!M317)/monthly!M317</f>
        <v>0.13804848727709959</v>
      </c>
      <c r="O318" s="6">
        <f>(monthly!N318-monthly!N317)/monthly!N317</f>
        <v>-6.1155152887882126E-2</v>
      </c>
      <c r="P318" s="6">
        <f>(monthly!O318-monthly!O317)/monthly!O317</f>
        <v>-9.4956652463952882E-3</v>
      </c>
      <c r="Q318" s="6">
        <f>(monthly!P318-monthly!P317)/monthly!P317</f>
        <v>0.190903267136451</v>
      </c>
      <c r="R318" s="6">
        <f>(monthly!Q318-monthly!Q317)/monthly!Q317</f>
        <v>7.2176620435890904E-3</v>
      </c>
      <c r="S318" s="6">
        <f>(monthly!R318-monthly!R317)/monthly!R317</f>
        <v>2.0929259104227708E-2</v>
      </c>
      <c r="T318" s="6">
        <f>(monthly!S318-monthly!S317)/monthly!S317</f>
        <v>0</v>
      </c>
      <c r="U318" s="6">
        <f>(monthly!T318-monthly!T317)/monthly!T317</f>
        <v>1.3756789952167706E-2</v>
      </c>
      <c r="V318" s="6">
        <f>(monthly!U318-monthly!U317)/monthly!U317</f>
        <v>3.36877566059593E-3</v>
      </c>
      <c r="W318" s="6">
        <f>(monthly!V318-monthly!V317)/monthly!V317</f>
        <v>-2.5457070122656658E-3</v>
      </c>
      <c r="X318" s="6">
        <f>(monthly!W318-monthly!W317)/monthly!W317</f>
        <v>-1.4221073044602498E-2</v>
      </c>
      <c r="Y318" s="6">
        <f>(monthly!X318-monthly!X317)/monthly!X317</f>
        <v>-8.6459737147777157E-3</v>
      </c>
      <c r="Z318" s="6">
        <f>(monthly!Y318-monthly!Y317)/monthly!Y317</f>
        <v>5.5897602073882093E-2</v>
      </c>
      <c r="AA318">
        <v>1</v>
      </c>
    </row>
    <row r="319" spans="1:27" x14ac:dyDescent="0.6">
      <c r="A319" s="3">
        <v>44348</v>
      </c>
      <c r="B319" s="1">
        <f t="shared" si="8"/>
        <v>2021</v>
      </c>
      <c r="C319" s="1">
        <v>2</v>
      </c>
      <c r="D319" s="1">
        <f t="shared" si="9"/>
        <v>6</v>
      </c>
      <c r="E319" s="6">
        <f>(monthly!E319-monthly!E318)/monthly!E318</f>
        <v>1.5067988978524037E-2</v>
      </c>
      <c r="F319" s="6">
        <f>(monthly!F319-monthly!F318)/monthly!F318</f>
        <v>7.9839194561300113E-3</v>
      </c>
      <c r="G319" s="6">
        <f>(monthly!G319-monthly!G318)/monthly!G318</f>
        <v>2.0988771740992418E-3</v>
      </c>
      <c r="H319" s="6">
        <f>(monthly!H319-monthly!H318)/monthly!H318</f>
        <v>1.7241379310344921E-2</v>
      </c>
      <c r="I319" s="6">
        <f>(monthly!I319-monthly!I318)/monthly!I318</f>
        <v>0.34333333333333343</v>
      </c>
      <c r="J319" s="6">
        <f>(archive!B320-archive!B319)/archive!B319</f>
        <v>1.3017201301720183E-2</v>
      </c>
      <c r="K319" s="6">
        <f>(monthly!J319-monthly!J318)/monthly!J318</f>
        <v>-5.2603778076258913E-2</v>
      </c>
      <c r="L319" s="6">
        <f>(monthly!K319-monthly!K318)/monthly!K318</f>
        <v>-8.0862533692723521E-3</v>
      </c>
      <c r="M319" s="6">
        <f>(monthly!L319-monthly!L318)/monthly!L318</f>
        <v>5.2724077328638761E-4</v>
      </c>
      <c r="N319" s="6">
        <f>(monthly!M319-monthly!M318)/monthly!M318</f>
        <v>6.3880652335061169E-2</v>
      </c>
      <c r="O319" s="6">
        <f>(monthly!N319-monthly!N318)/monthly!N318</f>
        <v>3.1363088057901015E-2</v>
      </c>
      <c r="P319" s="6">
        <f>(monthly!O319-monthly!O318)/monthly!O318</f>
        <v>-7.9480827439210085E-3</v>
      </c>
      <c r="Q319" s="6">
        <f>(monthly!P319-monthly!P318)/monthly!P318</f>
        <v>-2.2592791823561054E-2</v>
      </c>
      <c r="R319" s="6">
        <f>(monthly!Q319-monthly!Q318)/monthly!Q318</f>
        <v>8.1495011943234271E-3</v>
      </c>
      <c r="S319" s="6">
        <f>(monthly!R319-monthly!R318)/monthly!R318</f>
        <v>2.2960229602295969E-2</v>
      </c>
      <c r="T319" s="6">
        <f>(monthly!S319-monthly!S318)/monthly!S318</f>
        <v>2.137665669088929E-4</v>
      </c>
      <c r="U319" s="6">
        <f>(monthly!T319-monthly!T318)/monthly!T318</f>
        <v>1.4832444114795326E-2</v>
      </c>
      <c r="V319" s="6">
        <f>(monthly!U319-monthly!U318)/monthly!U318</f>
        <v>2.958766131570657E-2</v>
      </c>
      <c r="W319" s="6">
        <f>(monthly!V319-monthly!V318)/monthly!V318</f>
        <v>5.3596287703016131E-2</v>
      </c>
      <c r="X319" s="6">
        <f>(monthly!W319-monthly!W318)/monthly!W318</f>
        <v>-1.1147540983606553E-2</v>
      </c>
      <c r="Y319" s="6">
        <f>(monthly!X319-monthly!X318)/monthly!X318</f>
        <v>-4.6130914471704962E-2</v>
      </c>
      <c r="Z319" s="6">
        <f>(monthly!Y319-monthly!Y318)/monthly!Y318</f>
        <v>9.5289243516955557E-2</v>
      </c>
      <c r="AA319">
        <v>1</v>
      </c>
    </row>
    <row r="320" spans="1:27" x14ac:dyDescent="0.6">
      <c r="A320" s="3">
        <v>44378</v>
      </c>
      <c r="B320" s="1">
        <f t="shared" si="8"/>
        <v>2021</v>
      </c>
      <c r="C320" s="1">
        <v>3</v>
      </c>
      <c r="D320" s="1">
        <f t="shared" si="9"/>
        <v>7</v>
      </c>
      <c r="E320" s="6">
        <f>(monthly!E320-monthly!E319)/monthly!E319</f>
        <v>1.479335749242007E-2</v>
      </c>
      <c r="F320" s="6">
        <f>(monthly!F320-monthly!F319)/monthly!F319</f>
        <v>1.6298127809607821E-2</v>
      </c>
      <c r="G320" s="6">
        <f>(monthly!G320-monthly!G319)/monthly!G319</f>
        <v>7.367300706948297E-3</v>
      </c>
      <c r="H320" s="6">
        <f>(monthly!H320-monthly!H319)/monthly!H319</f>
        <v>-8.4745762711864403E-2</v>
      </c>
      <c r="I320" s="6">
        <f>(monthly!I320-monthly!I319)/monthly!I319</f>
        <v>0.25723738626964382</v>
      </c>
      <c r="J320" s="6">
        <f>(archive!B321-archive!B320)/archive!B320</f>
        <v>7.3061037173014435E-3</v>
      </c>
      <c r="K320" s="6">
        <f>(monthly!J320-monthly!J319)/monthly!J319</f>
        <v>-1.8759232254014522E-2</v>
      </c>
      <c r="L320" s="6">
        <f>(monthly!K320-monthly!K319)/monthly!K319</f>
        <v>-5.4347826086955367E-3</v>
      </c>
      <c r="M320" s="6">
        <f>(monthly!L320-monthly!L319)/monthly!L319</f>
        <v>1.1439487089408125E-2</v>
      </c>
      <c r="N320" s="6">
        <f>(monthly!M320-monthly!M319)/monthly!M319</f>
        <v>-6.8339781179672533E-3</v>
      </c>
      <c r="O320" s="6">
        <f>(monthly!N320-monthly!N319)/monthly!N319</f>
        <v>-5.029239766081868E-2</v>
      </c>
      <c r="P320" s="6">
        <f>(monthly!O320-monthly!O319)/monthly!O319</f>
        <v>-5.297680323656408E-3</v>
      </c>
      <c r="Q320" s="6">
        <f>(monthly!P320-monthly!P319)/monthly!P319</f>
        <v>-5.5035773252614202E-3</v>
      </c>
      <c r="R320" s="6">
        <f>(monthly!Q320-monthly!Q319)/monthly!Q319</f>
        <v>1.7282229965156722E-2</v>
      </c>
      <c r="S320" s="6">
        <f>(monthly!R320-monthly!R319)/monthly!R319</f>
        <v>2.6452905811623253E-2</v>
      </c>
      <c r="T320" s="6">
        <f>(monthly!S320-monthly!S319)/monthly!S319</f>
        <v>1.2609531951271713E-2</v>
      </c>
      <c r="U320" s="6">
        <f>(monthly!T320-monthly!T319)/monthly!T319</f>
        <v>8.8742493893113113E-3</v>
      </c>
      <c r="V320" s="6">
        <f>(monthly!U320-monthly!U319)/monthly!U319</f>
        <v>-3.3628859675939905E-3</v>
      </c>
      <c r="W320" s="6">
        <f>(monthly!V320-monthly!V319)/monthly!V319</f>
        <v>1.1010790574764208E-3</v>
      </c>
      <c r="X320" s="6">
        <f>(monthly!W320-monthly!W319)/monthly!W319</f>
        <v>-3.9787798408488393E-3</v>
      </c>
      <c r="Y320" s="6">
        <f>(monthly!X320-monthly!X319)/monthly!X319</f>
        <v>-3.8140937925423284E-3</v>
      </c>
      <c r="Z320" s="6">
        <f>(monthly!Y320-monthly!Y319)/monthly!Y319</f>
        <v>1.5550574390585591E-2</v>
      </c>
      <c r="AA320">
        <v>1</v>
      </c>
    </row>
    <row r="321" spans="1:27" x14ac:dyDescent="0.6">
      <c r="A321" s="3">
        <v>44409</v>
      </c>
      <c r="B321" s="1">
        <f t="shared" si="8"/>
        <v>2021</v>
      </c>
      <c r="C321" s="1">
        <v>3</v>
      </c>
      <c r="D321" s="1">
        <f t="shared" si="9"/>
        <v>8</v>
      </c>
      <c r="E321" s="6">
        <f>(monthly!E321-monthly!E320)/monthly!E320</f>
        <v>1.6901098349289365E-2</v>
      </c>
      <c r="F321" s="6">
        <f>(monthly!F321-monthly!F320)/monthly!F320</f>
        <v>2.9953847036655315E-3</v>
      </c>
      <c r="G321" s="6">
        <f>(monthly!G321-monthly!G320)/monthly!G320</f>
        <v>1.0226187764439038E-2</v>
      </c>
      <c r="H321" s="6">
        <f>(monthly!H321-monthly!H320)/monthly!H320</f>
        <v>-5.5555555555555684E-2</v>
      </c>
      <c r="I321" s="6">
        <f>(monthly!I321-monthly!I320)/monthly!I320</f>
        <v>-5.9210526315789665E-2</v>
      </c>
      <c r="J321" s="6">
        <f>(archive!B322-archive!B321)/archive!B321</f>
        <v>2.833816266652152E-3</v>
      </c>
      <c r="K321" s="6">
        <f>(monthly!J321-monthly!J320)/monthly!J320</f>
        <v>-8.5370242197421783E-3</v>
      </c>
      <c r="L321" s="6">
        <f>(monthly!K321-monthly!K320)/monthly!K320</f>
        <v>0</v>
      </c>
      <c r="M321" s="6">
        <f>(monthly!L321-monthly!L320)/monthly!L320</f>
        <v>1.9754694453490425E-3</v>
      </c>
      <c r="N321" s="6">
        <f>(monthly!M321-monthly!M320)/monthly!M320</f>
        <v>-0.24377054395080064</v>
      </c>
      <c r="O321" s="6">
        <f>(monthly!N321-monthly!N320)/monthly!N320</f>
        <v>-0.1342364532019705</v>
      </c>
      <c r="P321" s="6">
        <f>(monthly!O321-monthly!O320)/monthly!O320</f>
        <v>-2.414277068874496E-6</v>
      </c>
      <c r="Q321" s="6">
        <f>(monthly!P321-monthly!P320)/monthly!P320</f>
        <v>-0.21195351411178751</v>
      </c>
      <c r="R321" s="6">
        <f>(monthly!Q321-monthly!Q320)/monthly!Q320</f>
        <v>-4.1101520756267598E-3</v>
      </c>
      <c r="S321" s="6">
        <f>(monthly!R321-monthly!R320)/monthly!R320</f>
        <v>1.1714174150722818E-3</v>
      </c>
      <c r="T321" s="6">
        <f>(monthly!S321-monthly!S320)/monthly!S320</f>
        <v>-6.7539046010975153E-3</v>
      </c>
      <c r="U321" s="6">
        <f>(monthly!T321-monthly!T320)/monthly!T320</f>
        <v>5.1650860677596704E-3</v>
      </c>
      <c r="V321" s="6">
        <f>(monthly!U321-monthly!U320)/monthly!U320</f>
        <v>-2.658486707566369E-3</v>
      </c>
      <c r="W321" s="6">
        <f>(monthly!V321-monthly!V320)/monthly!V320</f>
        <v>1.5398152221733454E-3</v>
      </c>
      <c r="X321" s="6">
        <f>(monthly!W321-monthly!W320)/monthly!W320</f>
        <v>-3.062583222370167E-2</v>
      </c>
      <c r="Y321" s="6">
        <f>(monthly!X321-monthly!X320)/monthly!X320</f>
        <v>-2.4334337375428158E-2</v>
      </c>
      <c r="Z321" s="6">
        <f>(monthly!Y321-monthly!Y320)/monthly!Y320</f>
        <v>-6.5664229548903177E-2</v>
      </c>
      <c r="AA321">
        <v>0</v>
      </c>
    </row>
    <row r="322" spans="1:27" x14ac:dyDescent="0.6">
      <c r="A322" s="3">
        <v>44440</v>
      </c>
      <c r="B322" s="1">
        <f t="shared" ref="B322:B361" si="10">YEAR(A322)</f>
        <v>2021</v>
      </c>
      <c r="C322" s="1">
        <v>3</v>
      </c>
      <c r="D322" s="1">
        <f t="shared" ref="D322:D361" si="11">MONTH(A322)</f>
        <v>9</v>
      </c>
      <c r="E322" s="6">
        <f>(monthly!E322-monthly!E321)/monthly!E321</f>
        <v>-1.0115321502370244E-2</v>
      </c>
      <c r="F322" s="6">
        <f>(monthly!F322-monthly!F321)/monthly!F321</f>
        <v>2.073069320039493E-3</v>
      </c>
      <c r="G322" s="6">
        <f>(monthly!G322-monthly!G321)/monthly!G321</f>
        <v>6.2079321445191954E-3</v>
      </c>
      <c r="H322" s="6">
        <f>(monthly!H322-monthly!H321)/monthly!H321</f>
        <v>-7.843137254901951E-2</v>
      </c>
      <c r="I322" s="6">
        <f>(monthly!I322-monthly!I321)/monthly!I321</f>
        <v>-0.14009324009323998</v>
      </c>
      <c r="J322" s="6">
        <f>(archive!B323-archive!B322)/archive!B322</f>
        <v>7.9731411904740059E-3</v>
      </c>
      <c r="K322" s="6">
        <f>(monthly!J322-monthly!J321)/monthly!J321</f>
        <v>-4.8482768560692766E-3</v>
      </c>
      <c r="L322" s="6">
        <f>(monthly!K322-monthly!K321)/monthly!K321</f>
        <v>-2.7322404371585085E-3</v>
      </c>
      <c r="M322" s="6">
        <f>(monthly!L322-monthly!L321)/monthly!L321</f>
        <v>-8.357526648756549E-3</v>
      </c>
      <c r="N322" s="6">
        <f>(monthly!M322-monthly!M321)/monthly!M321</f>
        <v>-0.29842610768367883</v>
      </c>
      <c r="O322" s="6">
        <f>(monthly!N322-monthly!N321)/monthly!N321</f>
        <v>3.5561877667140827E-2</v>
      </c>
      <c r="P322" s="6">
        <f>(monthly!O322-monthly!O321)/monthly!O321</f>
        <v>-1.9624096152840204E-3</v>
      </c>
      <c r="Q322" s="6">
        <f>(monthly!P322-monthly!P321)/monthly!P321</f>
        <v>-0.29564606741573035</v>
      </c>
      <c r="R322" s="6">
        <f>(monthly!Q322-monthly!Q321)/monthly!Q321</f>
        <v>3.5768331269776465E-3</v>
      </c>
      <c r="S322" s="6">
        <f>(monthly!R322-monthly!R321)/monthly!R321</f>
        <v>1.248049921996881E-2</v>
      </c>
      <c r="T322" s="6">
        <f>(monthly!S322-monthly!S321)/monthly!S321</f>
        <v>-1.6999575010625881E-3</v>
      </c>
      <c r="U322" s="6">
        <f>(monthly!T322-monthly!T321)/monthly!T321</f>
        <v>9.1490580380002868E-3</v>
      </c>
      <c r="V322" s="6">
        <f>(monthly!U322-monthly!U321)/monthly!U321</f>
        <v>1.0047160139429872E-2</v>
      </c>
      <c r="W322" s="6">
        <f>(monthly!V322-monthly!V321)/monthly!V321</f>
        <v>7.906874588183602E-3</v>
      </c>
      <c r="X322" s="6">
        <f>(monthly!W322-monthly!W321)/monthly!W321</f>
        <v>5.4258241758241697E-2</v>
      </c>
      <c r="Y322" s="6">
        <f>(monthly!X322-monthly!X321)/monthly!X321</f>
        <v>3.4460773142598676E-2</v>
      </c>
      <c r="Z322" s="6">
        <f>(monthly!Y322-monthly!Y321)/monthly!Y321</f>
        <v>5.7876864018898591E-2</v>
      </c>
      <c r="AA322">
        <v>1</v>
      </c>
    </row>
    <row r="323" spans="1:27" x14ac:dyDescent="0.6">
      <c r="A323" s="3">
        <v>44470</v>
      </c>
      <c r="B323" s="1">
        <f t="shared" si="10"/>
        <v>2021</v>
      </c>
      <c r="C323" s="1">
        <v>4</v>
      </c>
      <c r="D323" s="1">
        <f t="shared" si="11"/>
        <v>10</v>
      </c>
      <c r="E323" s="6">
        <f>(monthly!E323-monthly!E322)/monthly!E322</f>
        <v>2.6972267949854373E-2</v>
      </c>
      <c r="F323" s="6">
        <f>(monthly!F323-monthly!F322)/monthly!F322</f>
        <v>1.0313184642078395E-2</v>
      </c>
      <c r="G323" s="6">
        <f>(monthly!G323-monthly!G322)/monthly!G322</f>
        <v>8.5821767260902942E-3</v>
      </c>
      <c r="H323" s="6">
        <f>(monthly!H323-monthly!H322)/monthly!H322</f>
        <v>-4.2553191489361736E-2</v>
      </c>
      <c r="I323" s="6">
        <f>(monthly!I323-monthly!I322)/monthly!I322</f>
        <v>-3.7950664136623901E-3</v>
      </c>
      <c r="J323" s="6">
        <f>(archive!B324-archive!B323)/archive!B323</f>
        <v>1.6266355371863616E-2</v>
      </c>
      <c r="K323" s="6">
        <f>(monthly!J323-monthly!J322)/monthly!J322</f>
        <v>5.4104580920746097E-2</v>
      </c>
      <c r="L323" s="6">
        <f>(monthly!K323-monthly!K322)/monthly!K322</f>
        <v>-8.2191780821917037E-3</v>
      </c>
      <c r="M323" s="6">
        <f>(monthly!L323-monthly!L322)/monthly!L322</f>
        <v>6.7074136584354968E-3</v>
      </c>
      <c r="N323" s="6">
        <f>(monthly!M323-monthly!M322)/monthly!M322</f>
        <v>6.6606472212365894E-3</v>
      </c>
      <c r="O323" s="6">
        <f>(monthly!N323-monthly!N322)/monthly!N322</f>
        <v>-1.5109890109890032E-2</v>
      </c>
      <c r="P323" s="6">
        <f>(monthly!O323-monthly!O322)/monthly!O322</f>
        <v>-7.6355070065189205E-3</v>
      </c>
      <c r="Q323" s="6">
        <f>(monthly!P323-monthly!P322)/monthly!P322</f>
        <v>0.13858424725822532</v>
      </c>
      <c r="R323" s="6">
        <f>(monthly!Q323-monthly!Q322)/monthly!Q322</f>
        <v>1.7272104180945727E-2</v>
      </c>
      <c r="S323" s="6">
        <f>(monthly!R323-monthly!R322)/monthly!R322</f>
        <v>1.2711864406779594E-2</v>
      </c>
      <c r="T323" s="6">
        <f>(monthly!S323-monthly!S322)/monthly!S322</f>
        <v>2.02213707960835E-2</v>
      </c>
      <c r="U323" s="6">
        <f>(monthly!T323-monthly!T322)/monthly!T322</f>
        <v>-4.7533900588722392E-3</v>
      </c>
      <c r="V323" s="6">
        <f>(monthly!U323-monthly!U322)/monthly!U322</f>
        <v>-8.2216808769793176E-3</v>
      </c>
      <c r="W323" s="6">
        <f>(monthly!V323-monthly!V322)/monthly!V322</f>
        <v>5.8836347788188284E-3</v>
      </c>
      <c r="X323" s="6">
        <f>(monthly!W323-monthly!W322)/monthly!W322</f>
        <v>-5.8631921824104261E-2</v>
      </c>
      <c r="Y323" s="6">
        <f>(monthly!X323-monthly!X322)/monthly!X322</f>
        <v>-4.8847036669000754E-2</v>
      </c>
      <c r="Z323" s="6">
        <f>(monthly!Y323-monthly!Y322)/monthly!Y322</f>
        <v>0.13719469644103277</v>
      </c>
      <c r="AA323">
        <v>1</v>
      </c>
    </row>
    <row r="324" spans="1:27" x14ac:dyDescent="0.6">
      <c r="A324" s="3">
        <v>44501</v>
      </c>
      <c r="B324" s="1">
        <f t="shared" si="10"/>
        <v>2021</v>
      </c>
      <c r="C324" s="1">
        <v>4</v>
      </c>
      <c r="D324" s="1">
        <f t="shared" si="11"/>
        <v>11</v>
      </c>
      <c r="E324" s="6">
        <f>(monthly!E324-monthly!E323)/monthly!E323</f>
        <v>1.7772671225198967E-2</v>
      </c>
      <c r="F324" s="6">
        <f>(monthly!F324-monthly!F323)/monthly!F323</f>
        <v>1.4044740244337106E-2</v>
      </c>
      <c r="G324" s="6">
        <f>(monthly!G324-monthly!G323)/monthly!G323</f>
        <v>8.2160567654830721E-3</v>
      </c>
      <c r="H324" s="6">
        <f>(monthly!H324-monthly!H323)/monthly!H323</f>
        <v>-6.6666666666666624E-2</v>
      </c>
      <c r="I324" s="6">
        <f>(monthly!I324-monthly!I323)/monthly!I323</f>
        <v>8.0272108843539563E-3</v>
      </c>
      <c r="J324" s="6">
        <f>(archive!B325-archive!B324)/archive!B324</f>
        <v>7.2335216739548873E-3</v>
      </c>
      <c r="K324" s="6">
        <f>(monthly!J324-monthly!J323)/monthly!J323</f>
        <v>-1.0205744899825979E-2</v>
      </c>
      <c r="L324" s="6">
        <f>(monthly!K324-monthly!K323)/monthly!K323</f>
        <v>-5.5248618784531165E-3</v>
      </c>
      <c r="M324" s="6">
        <f>(monthly!L324-monthly!L323)/monthly!L323</f>
        <v>3.9661655155200527E-3</v>
      </c>
      <c r="N324" s="6">
        <f>(monthly!M324-monthly!M323)/monthly!M323</f>
        <v>-0.21266091601716131</v>
      </c>
      <c r="O324" s="6">
        <f>(monthly!N324-monthly!N323)/monthly!N323</f>
        <v>-5.9972105997210555E-2</v>
      </c>
      <c r="P324" s="6">
        <f>(monthly!O324-monthly!O323)/monthly!O323</f>
        <v>-1.5759522326044096E-2</v>
      </c>
      <c r="Q324" s="6">
        <f>(monthly!P324-monthly!P323)/monthly!P323</f>
        <v>4.9912434325744305E-2</v>
      </c>
      <c r="R324" s="6">
        <f>(monthly!Q324-monthly!Q323)/monthly!Q323</f>
        <v>1.0375960113192431E-2</v>
      </c>
      <c r="S324" s="6">
        <f>(monthly!R324-monthly!R323)/monthly!R323</f>
        <v>1.3313046785850187E-2</v>
      </c>
      <c r="T324" s="6">
        <f>(monthly!S324-monthly!S323)/monthly!S323</f>
        <v>8.5541414562905014E-3</v>
      </c>
      <c r="U324" s="6">
        <f>(monthly!T324-monthly!T323)/monthly!T323</f>
        <v>3.0420689843398121E-3</v>
      </c>
      <c r="V324" s="6">
        <f>(monthly!U324-monthly!U323)/monthly!U323</f>
        <v>1.1360147374884859E-2</v>
      </c>
      <c r="W324" s="6">
        <f>(monthly!V324-monthly!V323)/monthly!V323</f>
        <v>8.882149046793842E-3</v>
      </c>
      <c r="X324" s="6">
        <f>(monthly!W324-monthly!W323)/monthly!W323</f>
        <v>6.297577854671281E-2</v>
      </c>
      <c r="Y324" s="6">
        <f>(monthly!X324-monthly!X323)/monthly!X323</f>
        <v>4.0319101206463093E-2</v>
      </c>
      <c r="Z324" s="6">
        <f>(monthly!Y324-monthly!Y323)/monthly!Y323</f>
        <v>-2.859597447226311E-2</v>
      </c>
      <c r="AA324">
        <v>0</v>
      </c>
    </row>
    <row r="325" spans="1:27" x14ac:dyDescent="0.6">
      <c r="A325" s="3">
        <v>44531</v>
      </c>
      <c r="B325" s="1">
        <f t="shared" si="10"/>
        <v>2021</v>
      </c>
      <c r="C325" s="1">
        <v>4</v>
      </c>
      <c r="D325" s="1">
        <f t="shared" si="11"/>
        <v>12</v>
      </c>
      <c r="E325" s="6">
        <f>(monthly!E325-monthly!E324)/monthly!E324</f>
        <v>9.0074214397556415E-3</v>
      </c>
      <c r="F325" s="6">
        <f>(monthly!F325-monthly!F324)/monthly!F324</f>
        <v>9.6466823714974476E-3</v>
      </c>
      <c r="G325" s="6">
        <f>(monthly!G325-monthly!G324)/monthly!G324</f>
        <v>8.4538741062008798E-3</v>
      </c>
      <c r="H325" s="6">
        <f>(monthly!H325-monthly!H324)/monthly!H324</f>
        <v>-7.1428571428571494E-2</v>
      </c>
      <c r="I325" s="6">
        <f>(monthly!I325-monthly!I324)/monthly!I324</f>
        <v>1.3497098123894566E-4</v>
      </c>
      <c r="J325" s="6">
        <f>(archive!B326-archive!B325)/archive!B325</f>
        <v>-2.8136269368453475E-3</v>
      </c>
      <c r="K325" s="6">
        <f>(monthly!J325-monthly!J324)/monthly!J324</f>
        <v>-1.8267683131660918E-2</v>
      </c>
      <c r="L325" s="6">
        <f>(monthly!K325-monthly!K324)/monthly!K324</f>
        <v>-2.7777777777778173E-3</v>
      </c>
      <c r="M325" s="6">
        <f>(monthly!L325-monthly!L324)/monthly!L324</f>
        <v>1.9833549502810597E-3</v>
      </c>
      <c r="N325" s="6">
        <f>(monthly!M325-monthly!M324)/monthly!M324</f>
        <v>0.22550301491589519</v>
      </c>
      <c r="O325" s="6">
        <f>(monthly!N325-monthly!N324)/monthly!N324</f>
        <v>4.747774480712149E-2</v>
      </c>
      <c r="P325" s="6">
        <f>(monthly!O325-monthly!O324)/monthly!O324</f>
        <v>-1.4325081606403688E-2</v>
      </c>
      <c r="Q325" s="6">
        <f>(monthly!P325-monthly!P324)/monthly!P324</f>
        <v>-7.8398665554628863E-2</v>
      </c>
      <c r="R325" s="6">
        <f>(monthly!Q325-monthly!Q324)/monthly!Q324</f>
        <v>-5.7348626300347668E-3</v>
      </c>
      <c r="S325" s="6">
        <f>(monthly!R325-monthly!R324)/monthly!R324</f>
        <v>2.2522522522522041E-3</v>
      </c>
      <c r="T325" s="6">
        <f>(monthly!S325-monthly!S324)/monthly!S324</f>
        <v>-1.0136532892014934E-2</v>
      </c>
      <c r="U325" s="6">
        <f>(monthly!T325-monthly!T324)/monthly!T324</f>
        <v>8.0331840895221506E-3</v>
      </c>
      <c r="V325" s="6">
        <f>(monthly!U325-monthly!U324)/monthly!U324</f>
        <v>1.4470754907913448E-2</v>
      </c>
      <c r="W325" s="6">
        <f>(monthly!V325-monthly!V324)/monthly!V324</f>
        <v>1.8681554648915556E-2</v>
      </c>
      <c r="X325" s="6">
        <f>(monthly!W325-monthly!W324)/monthly!W324</f>
        <v>2.799479166666665E-2</v>
      </c>
      <c r="Y325" s="6">
        <f>(monthly!X325-monthly!X324)/monthly!X324</f>
        <v>6.8593618206021266E-3</v>
      </c>
      <c r="Z325" s="6">
        <f>(monthly!Y325-monthly!Y324)/monthly!Y324</f>
        <v>-9.3998736576121428E-2</v>
      </c>
      <c r="AA325">
        <v>0</v>
      </c>
    </row>
    <row r="326" spans="1:27" x14ac:dyDescent="0.6">
      <c r="A326" s="3">
        <v>44562</v>
      </c>
      <c r="B326" s="1">
        <f t="shared" si="10"/>
        <v>2022</v>
      </c>
      <c r="C326" s="1">
        <v>1</v>
      </c>
      <c r="D326" s="1">
        <f t="shared" si="11"/>
        <v>1</v>
      </c>
      <c r="E326" s="6">
        <f>(monthly!E326-monthly!E325)/monthly!E325</f>
        <v>2.161621306942221E-2</v>
      </c>
      <c r="F326" s="6">
        <f>(monthly!F326-monthly!F325)/monthly!F325</f>
        <v>-2.3235295051943958E-3</v>
      </c>
      <c r="G326" s="6">
        <f>(monthly!G326-monthly!G325)/monthly!G325</f>
        <v>2.7106445103636484E-3</v>
      </c>
      <c r="H326" s="6">
        <f>(monthly!H326-monthly!H325)/monthly!H325</f>
        <v>2.5641025641025664E-2</v>
      </c>
      <c r="I326" s="6">
        <f>(monthly!I326-monthly!I325)/monthly!I325</f>
        <v>-4.0485829959512176E-3</v>
      </c>
      <c r="J326" s="6">
        <f>(archive!B327-archive!B326)/archive!B326</f>
        <v>2.218836932043982E-2</v>
      </c>
      <c r="K326" s="6">
        <f>(monthly!J326-monthly!J325)/monthly!J325</f>
        <v>2.4201983419849624E-2</v>
      </c>
      <c r="L326" s="6">
        <f>(monthly!K326-monthly!K325)/monthly!K325</f>
        <v>-8.3565459610027062E-3</v>
      </c>
      <c r="M326" s="6">
        <f>(monthly!L326-monthly!L325)/monthly!L325</f>
        <v>-1.8273312226614921E-2</v>
      </c>
      <c r="N326" s="6">
        <f>(monthly!M326-monthly!M325)/monthly!M325</f>
        <v>0.20450519761679861</v>
      </c>
      <c r="O326" s="6">
        <f>(monthly!N326-monthly!N325)/monthly!N325</f>
        <v>-4.8158640226628781E-2</v>
      </c>
      <c r="P326" s="6">
        <f>(monthly!O326-monthly!O325)/monthly!O325</f>
        <v>-9.5439507517065206E-3</v>
      </c>
      <c r="Q326" s="6">
        <f>(monthly!P326-monthly!P325)/monthly!P325</f>
        <v>2.2624434389140271E-2</v>
      </c>
      <c r="R326" s="6">
        <f>(monthly!Q326-monthly!Q325)/monthly!Q325</f>
        <v>6.7069081153584389E-4</v>
      </c>
      <c r="S326" s="6">
        <f>(monthly!R326-monthly!R325)/monthly!R325</f>
        <v>0</v>
      </c>
      <c r="T326" s="6">
        <f>(monthly!S326-monthly!S325)/monthly!S325</f>
        <v>1.0449320794147785E-3</v>
      </c>
      <c r="U326" s="6">
        <f>(monthly!T326-monthly!T325)/monthly!T325</f>
        <v>-6.7024128686326559E-4</v>
      </c>
      <c r="V326" s="6">
        <f>(monthly!U326-monthly!U325)/monthly!U325</f>
        <v>-3.2917705735660822E-2</v>
      </c>
      <c r="W326" s="6">
        <f>(monthly!V326-monthly!V325)/monthly!V325</f>
        <v>-6.5345699831365817E-2</v>
      </c>
      <c r="X326" s="6">
        <f>(monthly!W326-monthly!W325)/monthly!W325</f>
        <v>-3.7365421152628239E-2</v>
      </c>
      <c r="Y326" s="6">
        <f>(monthly!X326-monthly!X325)/monthly!X325</f>
        <v>2.2293994298275163E-2</v>
      </c>
      <c r="Z326" s="6">
        <f>(monthly!Y326-monthly!Y325)/monthly!Y325</f>
        <v>0.16050760005578033</v>
      </c>
      <c r="AA326">
        <v>1</v>
      </c>
    </row>
    <row r="327" spans="1:27" x14ac:dyDescent="0.6">
      <c r="A327" s="3">
        <v>44593</v>
      </c>
      <c r="B327" s="1">
        <f t="shared" si="10"/>
        <v>2022</v>
      </c>
      <c r="C327" s="1">
        <v>1</v>
      </c>
      <c r="D327" s="1">
        <f t="shared" si="11"/>
        <v>2</v>
      </c>
      <c r="E327" s="6">
        <f>(monthly!E327-monthly!E326)/monthly!E326</f>
        <v>1.2963840145878817E-3</v>
      </c>
      <c r="F327" s="6">
        <f>(monthly!F327-monthly!F326)/monthly!F326</f>
        <v>3.1618246840999355E-4</v>
      </c>
      <c r="G327" s="6">
        <f>(monthly!G327-monthly!G326)/monthly!G326</f>
        <v>2.5456619416585036E-3</v>
      </c>
      <c r="H327" s="6">
        <f>(monthly!H327-monthly!H326)/monthly!H326</f>
        <v>-5.0000000000000044E-2</v>
      </c>
      <c r="I327" s="6">
        <f>(monthly!I327-monthly!I326)/monthly!I326</f>
        <v>8.1300813008129552E-3</v>
      </c>
      <c r="J327" s="6">
        <f>(archive!B328-archive!B327)/archive!B327</f>
        <v>2.4838549428713361E-2</v>
      </c>
      <c r="K327" s="6">
        <f>(monthly!J327-monthly!J326)/monthly!J326</f>
        <v>1.6441622464978298E-2</v>
      </c>
      <c r="L327" s="6">
        <f>(monthly!K327-monthly!K326)/monthly!K326</f>
        <v>-1.1235955056179735E-2</v>
      </c>
      <c r="M327" s="6">
        <f>(monthly!L327-monthly!L326)/monthly!L326</f>
        <v>6.3454914047434601E-3</v>
      </c>
      <c r="N327" s="6">
        <f>(monthly!M327-monthly!M326)/monthly!M326</f>
        <v>5.0017082336860114E-2</v>
      </c>
      <c r="O327" s="6">
        <f>(monthly!N327-monthly!N326)/monthly!N326</f>
        <v>-6.5476190476190563E-2</v>
      </c>
      <c r="P327" s="6">
        <f>(monthly!O327-monthly!O326)/monthly!O326</f>
        <v>-1.2837880690538707E-2</v>
      </c>
      <c r="Q327" s="6">
        <f>(monthly!P327-monthly!P326)/monthly!P326</f>
        <v>8.3185840707964601E-2</v>
      </c>
      <c r="R327" s="6">
        <f>(monthly!Q327-monthly!Q326)/monthly!Q326</f>
        <v>1.4611260053619349E-2</v>
      </c>
      <c r="S327" s="6">
        <f>(monthly!R327-monthly!R326)/monthly!R326</f>
        <v>2.584269662921353E-2</v>
      </c>
      <c r="T327" s="6">
        <f>(monthly!S327-monthly!S326)/monthly!S326</f>
        <v>8.3507306889352532E-3</v>
      </c>
      <c r="U327" s="6">
        <f>(monthly!T327-monthly!T326)/monthly!T326</f>
        <v>1.1069694392116861E-2</v>
      </c>
      <c r="V327" s="6">
        <f>(monthly!U327-monthly!U326)/monthly!U326</f>
        <v>3.3316142341413141E-2</v>
      </c>
      <c r="W327" s="6">
        <f>(monthly!V327-monthly!V326)/monthly!V326</f>
        <v>4.8488949030220982E-2</v>
      </c>
      <c r="X327" s="6">
        <f>(monthly!W327-monthly!W326)/monthly!W326</f>
        <v>1.2500000000000084E-2</v>
      </c>
      <c r="Y327" s="6">
        <f>(monthly!X327-monthly!X326)/monthly!X326</f>
        <v>-2.5787815126050214E-2</v>
      </c>
      <c r="Z327" s="6">
        <f>(monthly!Y327-monthly!Y326)/monthly!Y326</f>
        <v>0.10117760153809183</v>
      </c>
      <c r="AA327">
        <v>1</v>
      </c>
    </row>
    <row r="328" spans="1:27" x14ac:dyDescent="0.6">
      <c r="A328" s="3">
        <v>44621</v>
      </c>
      <c r="B328" s="1">
        <f t="shared" si="10"/>
        <v>2022</v>
      </c>
      <c r="C328" s="1">
        <v>1</v>
      </c>
      <c r="D328" s="1">
        <f t="shared" si="11"/>
        <v>3</v>
      </c>
      <c r="E328" s="6">
        <f>(monthly!E328-monthly!E327)/monthly!E327</f>
        <v>2.0989169289868218E-2</v>
      </c>
      <c r="F328" s="6">
        <f>(monthly!F328-monthly!F327)/monthly!F327</f>
        <v>2.5731201767706689E-2</v>
      </c>
      <c r="G328" s="6">
        <f>(monthly!G328-monthly!G327)/monthly!G327</f>
        <v>4.7083853660792414E-3</v>
      </c>
      <c r="H328" s="6">
        <f>(monthly!H328-monthly!H327)/monthly!H327</f>
        <v>-2.6315789473684119E-2</v>
      </c>
      <c r="I328" s="6">
        <f>(monthly!I328-monthly!I327)/monthly!I327</f>
        <v>1.5120967741935476</v>
      </c>
      <c r="J328" s="6">
        <f>(archive!B329-archive!B328)/archive!B328</f>
        <v>3.439060886425422E-2</v>
      </c>
      <c r="K328" s="6">
        <f>(monthly!J328-monthly!J327)/monthly!J327</f>
        <v>2.8936321953852762E-2</v>
      </c>
      <c r="L328" s="6">
        <f>(monthly!K328-monthly!K327)/monthly!K327</f>
        <v>-1.1363636363636524E-2</v>
      </c>
      <c r="M328" s="6">
        <f>(monthly!L328-monthly!L327)/monthly!L327</f>
        <v>3.996200334108393E-3</v>
      </c>
      <c r="N328" s="6">
        <f>(monthly!M328-monthly!M327)/monthly!M327</f>
        <v>5.4744639133550647E-2</v>
      </c>
      <c r="O328" s="6">
        <f>(monthly!N328-monthly!N327)/monthly!N327</f>
        <v>-5.4140127388535013E-2</v>
      </c>
      <c r="P328" s="6">
        <f>(monthly!O328-monthly!O327)/monthly!O327</f>
        <v>-1.8028934184303482E-2</v>
      </c>
      <c r="Q328" s="6">
        <f>(monthly!P328-monthly!P327)/monthly!P327</f>
        <v>0.55147058823529416</v>
      </c>
      <c r="R328" s="6">
        <f>(monthly!Q328-monthly!Q327)/monthly!Q327</f>
        <v>-9.2482494384982402E-4</v>
      </c>
      <c r="S328" s="6">
        <f>(monthly!R328-monthly!R327)/monthly!R327</f>
        <v>-1.2413289521723251E-2</v>
      </c>
      <c r="T328" s="6">
        <f>(monthly!S328-monthly!S327)/monthly!S327</f>
        <v>5.5900621118013076E-3</v>
      </c>
      <c r="U328" s="6">
        <f>(monthly!T328-monthly!T327)/monthly!T327</f>
        <v>-1.1499099231674637E-2</v>
      </c>
      <c r="V328" s="6">
        <f>(monthly!U328-monthly!U327)/monthly!U327</f>
        <v>-1.1978438810141772E-2</v>
      </c>
      <c r="W328" s="6">
        <f>(monthly!V328-monthly!V327)/monthly!V327</f>
        <v>-9.4644009464401983E-3</v>
      </c>
      <c r="X328" s="6">
        <f>(monthly!W328-monthly!W327)/monthly!W327</f>
        <v>-4.2884990253411311E-2</v>
      </c>
      <c r="Y328" s="6">
        <f>(monthly!X328-monthly!X327)/monthly!X327</f>
        <v>-2.5563066746974204E-2</v>
      </c>
      <c r="Z328" s="6">
        <f>(monthly!Y328-monthly!Y327)/monthly!Y327</f>
        <v>0.18398079441292012</v>
      </c>
      <c r="AA328">
        <v>1</v>
      </c>
    </row>
    <row r="329" spans="1:27" x14ac:dyDescent="0.6">
      <c r="A329" s="3">
        <v>44652</v>
      </c>
      <c r="B329" s="1">
        <f t="shared" si="10"/>
        <v>2022</v>
      </c>
      <c r="C329" s="1">
        <v>2</v>
      </c>
      <c r="D329" s="1">
        <f t="shared" si="11"/>
        <v>4</v>
      </c>
      <c r="E329" s="6">
        <f>(monthly!E329-monthly!E328)/monthly!E328</f>
        <v>5.7325306745260344E-3</v>
      </c>
      <c r="F329" s="6">
        <f>(monthly!F329-monthly!F328)/monthly!F328</f>
        <v>2.2764419832127902E-2</v>
      </c>
      <c r="G329" s="6">
        <f>(monthly!G329-monthly!G328)/monthly!G328</f>
        <v>1.841383247101917E-5</v>
      </c>
      <c r="H329" s="6">
        <f>(monthly!H329-monthly!H328)/monthly!H328</f>
        <v>0</v>
      </c>
      <c r="I329" s="6">
        <f>(monthly!I329-monthly!I328)/monthly!I328</f>
        <v>0.64205457463884419</v>
      </c>
      <c r="J329" s="6">
        <f>(archive!B330-archive!B329)/archive!B329</f>
        <v>1.693533927727342E-2</v>
      </c>
      <c r="K329" s="6">
        <f>(monthly!J329-monthly!J328)/monthly!J328</f>
        <v>-5.5270140103601461E-3</v>
      </c>
      <c r="L329" s="6">
        <f>(monthly!K329-monthly!K328)/monthly!K328</f>
        <v>-5.7471264367814868E-3</v>
      </c>
      <c r="M329" s="6">
        <f>(monthly!L329-monthly!L328)/monthly!L328</f>
        <v>3.0395963155090892E-3</v>
      </c>
      <c r="N329" s="6">
        <f>(monthly!M329-monthly!M328)/monthly!M328</f>
        <v>-4.622799252484597E-3</v>
      </c>
      <c r="O329" s="6">
        <f>(monthly!N329-monthly!N328)/monthly!N328</f>
        <v>9.7643097643097712E-2</v>
      </c>
      <c r="P329" s="6">
        <f>(monthly!O329-monthly!O328)/monthly!O328</f>
        <v>-2.8446158905792232E-2</v>
      </c>
      <c r="Q329" s="6">
        <f>(monthly!P329-monthly!P328)/monthly!P328</f>
        <v>-0.21537651395471299</v>
      </c>
      <c r="R329" s="6">
        <f>(monthly!Q329-monthly!Q328)/monthly!Q328</f>
        <v>-9.7857709600635955E-3</v>
      </c>
      <c r="S329" s="6">
        <f>(monthly!R329-monthly!R328)/monthly!R328</f>
        <v>1.2199630314232839E-2</v>
      </c>
      <c r="T329" s="6">
        <f>(monthly!S329-monthly!S328)/monthly!S328</f>
        <v>-2.2030059707638466E-2</v>
      </c>
      <c r="U329" s="6">
        <f>(monthly!T329-monthly!T328)/monthly!T328</f>
        <v>2.220267153261617E-2</v>
      </c>
      <c r="V329" s="6">
        <f>(monthly!U329-monthly!U328)/monthly!U328</f>
        <v>-1.3234996969084686E-2</v>
      </c>
      <c r="W329" s="6">
        <f>(monthly!V329-monthly!V328)/monthly!V328</f>
        <v>-3.5830618892508118E-2</v>
      </c>
      <c r="X329" s="6">
        <f>(monthly!W329-monthly!W328)/monthly!W328</f>
        <v>2.0366598778004001E-2</v>
      </c>
      <c r="Y329" s="6">
        <f>(monthly!X329-monthly!X328)/monthly!X328</f>
        <v>4.3545042465540709E-2</v>
      </c>
      <c r="Z329" s="6">
        <f>(monthly!Y329-monthly!Y328)/monthly!Y328</f>
        <v>-6.1935483870967728E-2</v>
      </c>
      <c r="AA329">
        <v>0</v>
      </c>
    </row>
    <row r="330" spans="1:27" x14ac:dyDescent="0.6">
      <c r="A330" s="3">
        <v>44682</v>
      </c>
      <c r="B330" s="1">
        <f t="shared" si="10"/>
        <v>2022</v>
      </c>
      <c r="C330" s="1">
        <v>2</v>
      </c>
      <c r="D330" s="1">
        <f t="shared" si="11"/>
        <v>5</v>
      </c>
      <c r="E330" s="6">
        <f>(monthly!E330-monthly!E329)/monthly!E329</f>
        <v>1.0457529923811404E-2</v>
      </c>
      <c r="F330" s="6">
        <f>(monthly!F330-monthly!F329)/monthly!F329</f>
        <v>2.441818701781568E-2</v>
      </c>
      <c r="G330" s="6">
        <f>(monthly!G330-monthly!G329)/monthly!G329</f>
        <v>-1.2244973116300629E-3</v>
      </c>
      <c r="H330" s="6">
        <f>(monthly!H330-monthly!H329)/monthly!H329</f>
        <v>-2.7027027027027049E-2</v>
      </c>
      <c r="I330" s="6">
        <f>(monthly!I330-monthly!I329)/monthly!I329</f>
        <v>1.3196480938416404</v>
      </c>
      <c r="J330" s="6">
        <f>(archive!B331-archive!B330)/archive!B330</f>
        <v>2.7392210290110644E-2</v>
      </c>
      <c r="K330" s="6">
        <f>(monthly!J330-monthly!J329)/monthly!J329</f>
        <v>-7.6596591300001265E-2</v>
      </c>
      <c r="L330" s="6">
        <f>(monthly!K330-monthly!K329)/monthly!K329</f>
        <v>-1.1560693641618455E-2</v>
      </c>
      <c r="M330" s="6">
        <f>(monthly!L330-monthly!L329)/monthly!L329</f>
        <v>5.1717127910444506E-3</v>
      </c>
      <c r="N330" s="6">
        <f>(monthly!M330-monthly!M329)/monthly!M329</f>
        <v>-0.1061983471074406</v>
      </c>
      <c r="O330" s="6">
        <f>(monthly!N330-monthly!N329)/monthly!N329</f>
        <v>-0.10429447852760743</v>
      </c>
      <c r="P330" s="6">
        <f>(monthly!O330-monthly!O329)/monthly!O329</f>
        <v>-3.9441657783511441E-2</v>
      </c>
      <c r="Q330" s="6">
        <f>(monthly!P330-monthly!P329)/monthly!P329</f>
        <v>-3.3557046979865771E-3</v>
      </c>
      <c r="R330" s="6">
        <f>(monthly!Q330-monthly!Q329)/monthly!Q329</f>
        <v>-8.6805555555554414E-3</v>
      </c>
      <c r="S330" s="6">
        <f>(monthly!R330-monthly!R329)/monthly!R329</f>
        <v>-1.6435354273192086E-2</v>
      </c>
      <c r="T330" s="6">
        <f>(monthly!S330-monthly!S329)/monthly!S329</f>
        <v>-4.4210526315789653E-3</v>
      </c>
      <c r="U330" s="6">
        <f>(monthly!T330-monthly!T329)/monthly!T329</f>
        <v>-7.6890235512885631E-3</v>
      </c>
      <c r="V330" s="6">
        <f>(monthly!U330-monthly!U329)/monthly!U329</f>
        <v>1.2491041261390385E-2</v>
      </c>
      <c r="W330" s="6">
        <f>(monthly!V330-monthly!V329)/monthly!V329</f>
        <v>9.2342342342343186E-3</v>
      </c>
      <c r="X330" s="6">
        <f>(monthly!W330-monthly!W329)/monthly!W329</f>
        <v>8.6493679308051082E-3</v>
      </c>
      <c r="Y330" s="6">
        <f>(monthly!X330-monthly!X329)/monthly!X329</f>
        <v>-4.330175733240787E-4</v>
      </c>
      <c r="Z330" s="6">
        <f>(monthly!Y330-monthly!Y329)/monthly!Y329</f>
        <v>7.6341127922971069E-2</v>
      </c>
      <c r="AA330">
        <v>1</v>
      </c>
    </row>
    <row r="331" spans="1:27" x14ac:dyDescent="0.6">
      <c r="A331" s="3">
        <v>44713</v>
      </c>
      <c r="B331" s="1">
        <f t="shared" si="10"/>
        <v>2022</v>
      </c>
      <c r="C331" s="1">
        <v>2</v>
      </c>
      <c r="D331" s="1">
        <f t="shared" si="11"/>
        <v>6</v>
      </c>
      <c r="E331" s="6">
        <f>(monthly!E331-monthly!E330)/monthly!E330</f>
        <v>1.1223456132021302E-2</v>
      </c>
      <c r="F331" s="6">
        <f>(monthly!F331-monthly!F330)/monthly!F330</f>
        <v>6.5589119517220976E-3</v>
      </c>
      <c r="G331" s="6">
        <f>(monthly!G331-monthly!G330)/monthly!G330</f>
        <v>-2.0371855498095134E-3</v>
      </c>
      <c r="H331" s="6">
        <f>(monthly!H331-monthly!H330)/monthly!H330</f>
        <v>0</v>
      </c>
      <c r="I331" s="6">
        <f>(monthly!I331-monthly!I330)/monthly!I330</f>
        <v>0.57416772018541928</v>
      </c>
      <c r="J331" s="6">
        <f>(archive!B332-archive!B331)/archive!B331</f>
        <v>2.3487105883087063E-2</v>
      </c>
      <c r="K331" s="6">
        <f>(monthly!J331-monthly!J330)/monthly!J330</f>
        <v>-3.4856253743517501E-2</v>
      </c>
      <c r="L331" s="6">
        <f>(monthly!K331-monthly!K330)/monthly!K330</f>
        <v>-1.4619883040935672E-2</v>
      </c>
      <c r="M331" s="6">
        <f>(monthly!L331-monthly!L330)/monthly!L330</f>
        <v>7.3617051111266908E-3</v>
      </c>
      <c r="N331" s="6">
        <f>(monthly!M331-monthly!M330)/monthly!M330</f>
        <v>-3.4674063799877301E-4</v>
      </c>
      <c r="O331" s="6">
        <f>(monthly!N331-monthly!N330)/monthly!N330</f>
        <v>-0.14383561643835616</v>
      </c>
      <c r="P331" s="6">
        <f>(monthly!O331-monthly!O330)/monthly!O330</f>
        <v>-4.952460362603367E-2</v>
      </c>
      <c r="Q331" s="6">
        <f>(monthly!P331-monthly!P330)/monthly!P330</f>
        <v>9.1582491582491585E-2</v>
      </c>
      <c r="R331" s="6">
        <f>(monthly!Q331-monthly!Q330)/monthly!Q330</f>
        <v>3.6373433921594507E-3</v>
      </c>
      <c r="S331" s="6">
        <f>(monthly!R331-monthly!R330)/monthly!R330</f>
        <v>6.3126624582250908E-3</v>
      </c>
      <c r="T331" s="6">
        <f>(monthly!S331-monthly!S330)/monthly!S330</f>
        <v>2.3260731655741053E-3</v>
      </c>
      <c r="U331" s="6">
        <f>(monthly!T331-monthly!T330)/monthly!T330</f>
        <v>2.5305477536841404E-3</v>
      </c>
      <c r="V331" s="6">
        <f>(monthly!U331-monthly!U330)/monthly!U330</f>
        <v>1.8202042673677796E-2</v>
      </c>
      <c r="W331" s="6">
        <f>(monthly!V331-monthly!V330)/monthly!V330</f>
        <v>2.6333407721490731E-2</v>
      </c>
      <c r="X331" s="6">
        <f>(monthly!W331-monthly!W330)/monthly!W330</f>
        <v>-5.9366754617414157E-3</v>
      </c>
      <c r="Y331" s="6">
        <f>(monthly!X331-monthly!X330)/monthly!X330</f>
        <v>-2.3681991933190951E-2</v>
      </c>
      <c r="Z331" s="6">
        <f>(monthly!Y331-monthly!Y330)/monthly!Y330</f>
        <v>4.8288452761296272E-2</v>
      </c>
      <c r="AA331">
        <v>1</v>
      </c>
    </row>
    <row r="332" spans="1:27" x14ac:dyDescent="0.6">
      <c r="A332" s="3">
        <v>44743</v>
      </c>
      <c r="B332" s="1">
        <f t="shared" si="10"/>
        <v>2022</v>
      </c>
      <c r="C332" s="1">
        <v>3</v>
      </c>
      <c r="D332" s="1">
        <f t="shared" si="11"/>
        <v>7</v>
      </c>
      <c r="E332" s="6">
        <f>(monthly!E332-monthly!E331)/monthly!E331</f>
        <v>-9.3326937517055984E-3</v>
      </c>
      <c r="F332" s="6">
        <f>(monthly!F332-monthly!F331)/monthly!F331</f>
        <v>3.0711502645654403E-2</v>
      </c>
      <c r="G332" s="6">
        <f>(monthly!G332-monthly!G331)/monthly!G331</f>
        <v>-3.6023720234259988E-4</v>
      </c>
      <c r="H332" s="6">
        <f>(monthly!H332-monthly!H331)/monthly!H331</f>
        <v>-2.7777777777777801E-2</v>
      </c>
      <c r="I332" s="6">
        <f>(monthly!I332-monthly!I331)/monthly!I331</f>
        <v>0.39071074822647589</v>
      </c>
      <c r="J332" s="6">
        <f>(archive!B333-archive!B332)/archive!B332</f>
        <v>-2.2452728090298666E-2</v>
      </c>
      <c r="K332" s="6">
        <f>(monthly!J332-monthly!J331)/monthly!J331</f>
        <v>-0.16793312295375809</v>
      </c>
      <c r="L332" s="6">
        <f>(monthly!K332-monthly!K331)/monthly!K331</f>
        <v>2.9673590504449348E-3</v>
      </c>
      <c r="M332" s="6">
        <f>(monthly!L332-monthly!L331)/monthly!L331</f>
        <v>1.2966849408942794E-2</v>
      </c>
      <c r="N332" s="6">
        <f>(monthly!M332-monthly!M331)/monthly!M331</f>
        <v>-0.16786416266125223</v>
      </c>
      <c r="O332" s="6">
        <f>(monthly!N332-monthly!N331)/monthly!N331</f>
        <v>0.03</v>
      </c>
      <c r="P332" s="6">
        <f>(monthly!O332-monthly!O331)/monthly!O331</f>
        <v>-5.5193076782743711E-2</v>
      </c>
      <c r="Q332" s="6">
        <f>(monthly!P332-monthly!P331)/monthly!P331</f>
        <v>-0.21406539173349784</v>
      </c>
      <c r="R332" s="6">
        <f>(monthly!Q332-monthly!Q331)/monthly!Q331</f>
        <v>1.4362416107382458E-2</v>
      </c>
      <c r="S332" s="6">
        <f>(monthly!R332-monthly!R331)/monthly!R331</f>
        <v>9.963099630996293E-3</v>
      </c>
      <c r="T332" s="6">
        <f>(monthly!S332-monthly!S331)/monthly!S331</f>
        <v>1.6877637130801777E-2</v>
      </c>
      <c r="U332" s="6">
        <f>(monthly!T332-monthly!T331)/monthly!T331</f>
        <v>-4.337026299997126E-3</v>
      </c>
      <c r="V332" s="6">
        <f>(monthly!U332-monthly!U331)/monthly!U331</f>
        <v>-7.6472340848147387E-3</v>
      </c>
      <c r="W332" s="6">
        <f>(monthly!V332-monthly!V331)/monthly!V331</f>
        <v>-8.9149815177213231E-3</v>
      </c>
      <c r="X332" s="6">
        <f>(monthly!W332-monthly!W331)/monthly!W331</f>
        <v>-6.6357000663568586E-4</v>
      </c>
      <c r="Y332" s="6">
        <f>(monthly!X332-monthly!X331)/monthly!X331</f>
        <v>6.2579553989912098E-3</v>
      </c>
      <c r="Z332" s="6">
        <f>(monthly!Y332-monthly!Y331)/monthly!Y331</f>
        <v>-0.11511668408220131</v>
      </c>
      <c r="AA332">
        <v>0</v>
      </c>
    </row>
    <row r="333" spans="1:27" x14ac:dyDescent="0.6">
      <c r="A333" s="3">
        <v>44774</v>
      </c>
      <c r="B333" s="1">
        <f t="shared" si="10"/>
        <v>2022</v>
      </c>
      <c r="C333" s="1">
        <v>3</v>
      </c>
      <c r="D333" s="1">
        <f t="shared" si="11"/>
        <v>8</v>
      </c>
      <c r="E333" s="6">
        <f>(monthly!E333-monthly!E332)/monthly!E332</f>
        <v>-3.6666136265255458E-3</v>
      </c>
      <c r="F333" s="6">
        <f>(monthly!F333-monthly!F332)/monthly!F332</f>
        <v>1.0843803363339995E-3</v>
      </c>
      <c r="G333" s="6">
        <f>(monthly!G333-monthly!G332)/monthly!G332</f>
        <v>-8.269961098841198E-4</v>
      </c>
      <c r="H333" s="6">
        <f>(monthly!H333-monthly!H332)/monthly!H332</f>
        <v>2.8571428571428598E-2</v>
      </c>
      <c r="I333" s="6">
        <f>(monthly!I333-monthly!I332)/monthly!I332</f>
        <v>0.39037536092396535</v>
      </c>
      <c r="J333" s="6">
        <f>(archive!B334-archive!B333)/archive!B333</f>
        <v>-1.9615945362263514E-2</v>
      </c>
      <c r="K333" s="6">
        <f>(monthly!J333-monthly!J332)/monthly!J332</f>
        <v>5.9113838287904792E-2</v>
      </c>
      <c r="L333" s="6">
        <f>(monthly!K333-monthly!K332)/monthly!K332</f>
        <v>0</v>
      </c>
      <c r="M333" s="6">
        <f>(monthly!L333-monthly!L332)/monthly!L332</f>
        <v>8.8105028381764185E-3</v>
      </c>
      <c r="N333" s="6">
        <f>(monthly!M333-monthly!M332)/monthly!M332</f>
        <v>1.6138219099789828E-4</v>
      </c>
      <c r="O333" s="6">
        <f>(monthly!N333-monthly!N332)/monthly!N332</f>
        <v>0.13009708737864084</v>
      </c>
      <c r="P333" s="6">
        <f>(monthly!O333-monthly!O332)/monthly!O332</f>
        <v>-4.8195691927965058E-2</v>
      </c>
      <c r="Q333" s="6">
        <f>(monthly!P333-monthly!P332)/monthly!P332</f>
        <v>0.28100470957613816</v>
      </c>
      <c r="R333" s="6">
        <f>(monthly!Q333-monthly!Q332)/monthly!Q332</f>
        <v>1.3894402540690902E-2</v>
      </c>
      <c r="S333" s="6">
        <f>(monthly!R333-monthly!R332)/monthly!R332</f>
        <v>3.5805626598465486E-2</v>
      </c>
      <c r="T333" s="6">
        <f>(monthly!S333-monthly!S332)/monthly!S332</f>
        <v>1.4522821576763544E-3</v>
      </c>
      <c r="U333" s="6">
        <f>(monthly!T333-monthly!T332)/monthly!T332</f>
        <v>2.1610952780553926E-2</v>
      </c>
      <c r="V333" s="6">
        <f>(monthly!U333-monthly!U332)/monthly!U332</f>
        <v>6.0048038430744024E-3</v>
      </c>
      <c r="W333" s="6">
        <f>(monthly!V333-monthly!V332)/monthly!V332</f>
        <v>1.8867924528301876E-2</v>
      </c>
      <c r="X333" s="6">
        <f>(monthly!W333-monthly!W332)/monthly!W332</f>
        <v>-2.656042496679949E-2</v>
      </c>
      <c r="Y333" s="6">
        <f>(monthly!X333-monthly!X332)/monthly!X332</f>
        <v>-3.3889102618440518E-2</v>
      </c>
      <c r="Z333" s="6">
        <f>(monthly!Y333-monthly!Y332)/monthly!Y332</f>
        <v>-7.8232631371777231E-2</v>
      </c>
      <c r="AA333">
        <v>0</v>
      </c>
    </row>
    <row r="334" spans="1:27" x14ac:dyDescent="0.6">
      <c r="A334" s="3">
        <v>44805</v>
      </c>
      <c r="B334" s="1">
        <f t="shared" si="10"/>
        <v>2022</v>
      </c>
      <c r="C334" s="1">
        <v>3</v>
      </c>
      <c r="D334" s="1">
        <f t="shared" si="11"/>
        <v>9</v>
      </c>
      <c r="E334" s="6">
        <f>(monthly!E334-monthly!E333)/monthly!E333</f>
        <v>-7.8152905618903701E-3</v>
      </c>
      <c r="F334" s="6">
        <f>(monthly!F334-monthly!F333)/monthly!F333</f>
        <v>3.3539735213688429E-2</v>
      </c>
      <c r="G334" s="6">
        <f>(monthly!G334-monthly!G333)/monthly!G333</f>
        <v>-5.5024576102687883E-3</v>
      </c>
      <c r="H334" s="6">
        <f>(monthly!H334-monthly!H333)/monthly!H333</f>
        <v>-2.7777777777777801E-2</v>
      </c>
      <c r="I334" s="6">
        <f>(monthly!I334-monthly!I333)/monthly!I333</f>
        <v>9.6566523605150306E-2</v>
      </c>
      <c r="J334" s="6">
        <f>(archive!B335-archive!B334)/archive!B334</f>
        <v>1.5785664866755922E-3</v>
      </c>
      <c r="K334" s="6">
        <f>(monthly!J334-monthly!J333)/monthly!J333</f>
        <v>-3.0635285243702924E-2</v>
      </c>
      <c r="L334" s="6">
        <f>(monthly!K334-monthly!K333)/monthly!K333</f>
        <v>-2.9585798816566368E-3</v>
      </c>
      <c r="M334" s="6">
        <f>(monthly!L334-monthly!L333)/monthly!L333</f>
        <v>6.7846159488246117E-3</v>
      </c>
      <c r="N334" s="6">
        <f>(monthly!M334-monthly!M333)/monthly!M333</f>
        <v>-7.5407251707827708E-2</v>
      </c>
      <c r="O334" s="6">
        <f>(monthly!N334-monthly!N333)/monthly!N333</f>
        <v>6.8728522336769515E-3</v>
      </c>
      <c r="P334" s="6">
        <f>(monthly!O334-monthly!O333)/monthly!O333</f>
        <v>-6.2692498866729021E-2</v>
      </c>
      <c r="Q334" s="6">
        <f>(monthly!P334-monthly!P333)/monthly!P333</f>
        <v>0.15931372549019607</v>
      </c>
      <c r="R334" s="6">
        <f>(monthly!Q334-monthly!Q333)/monthly!Q333</f>
        <v>6.7867397546332031E-3</v>
      </c>
      <c r="S334" s="6">
        <f>(monthly!R334-monthly!R333)/monthly!R333</f>
        <v>5.2910052910052404E-3</v>
      </c>
      <c r="T334" s="6">
        <f>(monthly!S334-monthly!S333)/monthly!S333</f>
        <v>7.6652164905738019E-3</v>
      </c>
      <c r="U334" s="6">
        <f>(monthly!T334-monthly!T333)/monthly!T333</f>
        <v>-1.4856517319571624E-3</v>
      </c>
      <c r="V334" s="6">
        <f>(monthly!U334-monthly!U333)/monthly!U333</f>
        <v>2.4870672502984481E-3</v>
      </c>
      <c r="W334" s="6">
        <f>(monthly!V334-monthly!V333)/monthly!V333</f>
        <v>-9.0439276485786962E-3</v>
      </c>
      <c r="X334" s="6">
        <f>(monthly!W334-monthly!W333)/monthly!W333</f>
        <v>5.8663028649386044E-2</v>
      </c>
      <c r="Y334" s="6">
        <f>(monthly!X334-monthly!X333)/monthly!X333</f>
        <v>5.1093777225828259E-2</v>
      </c>
      <c r="Z334" s="6">
        <f>(monthly!Y334-monthly!Y333)/monthly!Y333</f>
        <v>-0.10045905839649831</v>
      </c>
      <c r="AA334">
        <v>0</v>
      </c>
    </row>
    <row r="335" spans="1:27" x14ac:dyDescent="0.6">
      <c r="A335" s="3">
        <v>44835</v>
      </c>
      <c r="B335" s="1">
        <f t="shared" si="10"/>
        <v>2022</v>
      </c>
      <c r="C335" s="1">
        <v>4</v>
      </c>
      <c r="D335" s="1">
        <f t="shared" si="11"/>
        <v>10</v>
      </c>
      <c r="E335" s="6">
        <f>(monthly!E335-monthly!E334)/monthly!E334</f>
        <v>2.1887640216072514E-2</v>
      </c>
      <c r="F335" s="6">
        <f>(monthly!F335-monthly!F334)/monthly!F334</f>
        <v>1.0818661982666322E-2</v>
      </c>
      <c r="G335" s="6">
        <f>(monthly!G335-monthly!G334)/monthly!G334</f>
        <v>-3.4545767329839669E-3</v>
      </c>
      <c r="H335" s="6">
        <f>(monthly!H335-monthly!H334)/monthly!H334</f>
        <v>2.8571428571428598E-2</v>
      </c>
      <c r="I335" s="6">
        <f>(monthly!I335-monthly!I334)/monthly!I334</f>
        <v>0.20547945205479459</v>
      </c>
      <c r="J335" s="6">
        <f>(archive!B336-archive!B335)/archive!B335</f>
        <v>8.491768264844754E-3</v>
      </c>
      <c r="K335" s="6">
        <f>(monthly!J335-monthly!J334)/monthly!J334</f>
        <v>-1.2255146815190842E-2</v>
      </c>
      <c r="L335" s="6">
        <f>(monthly!K335-monthly!K334)/monthly!K334</f>
        <v>-2.9673590504451456E-3</v>
      </c>
      <c r="M335" s="6">
        <f>(monthly!L335-monthly!L334)/monthly!L334</f>
        <v>7.5714999375546396E-3</v>
      </c>
      <c r="N335" s="6">
        <f>(monthly!M335-monthly!M334)/monthly!M334</f>
        <v>-6.1699775695718127E-2</v>
      </c>
      <c r="O335" s="6">
        <f>(monthly!N335-monthly!N334)/monthly!N334</f>
        <v>2.218430034129688E-2</v>
      </c>
      <c r="P335" s="6">
        <f>(monthly!O335-monthly!O334)/monthly!O334</f>
        <v>-5.7628422268042725E-2</v>
      </c>
      <c r="Q335" s="6">
        <f>(monthly!P335-monthly!P334)/monthly!P334</f>
        <v>-8.0866807610993657E-2</v>
      </c>
      <c r="R335" s="6">
        <f>(monthly!Q335-monthly!Q334)/monthly!Q334</f>
        <v>-1.9445164635727985E-3</v>
      </c>
      <c r="S335" s="6">
        <f>(monthly!R335-monthly!R334)/monthly!R334</f>
        <v>-1.4385964912280707E-2</v>
      </c>
      <c r="T335" s="6">
        <f>(monthly!S335-monthly!S334)/monthly!S334</f>
        <v>5.3453947368420646E-3</v>
      </c>
      <c r="U335" s="6">
        <f>(monthly!T335-monthly!T334)/monthly!T334</f>
        <v>-1.2465688184612583E-2</v>
      </c>
      <c r="V335" s="6">
        <f>(monthly!U335-monthly!U334)/monthly!U334</f>
        <v>-2.2427309715192925E-2</v>
      </c>
      <c r="W335" s="6">
        <f>(monthly!V335-monthly!V334)/monthly!V334</f>
        <v>-2.520643198609308E-2</v>
      </c>
      <c r="X335" s="6">
        <f>(monthly!W335-monthly!W334)/monthly!W334</f>
        <v>-5.9922680412371115E-2</v>
      </c>
      <c r="Y335" s="6">
        <f>(monthly!X335-monthly!X334)/monthly!X334</f>
        <v>-2.6873704837297181E-2</v>
      </c>
      <c r="Z335" s="6">
        <f>(monthly!Y335-monthly!Y334)/monthly!Y334</f>
        <v>3.9045810586280462E-2</v>
      </c>
      <c r="AA335">
        <v>1</v>
      </c>
    </row>
    <row r="336" spans="1:27" x14ac:dyDescent="0.6">
      <c r="A336" s="3">
        <v>44866</v>
      </c>
      <c r="B336" s="1">
        <f t="shared" si="10"/>
        <v>2022</v>
      </c>
      <c r="C336" s="1">
        <v>4</v>
      </c>
      <c r="D336" s="1">
        <f t="shared" si="11"/>
        <v>11</v>
      </c>
      <c r="E336" s="6">
        <f>(monthly!E336-monthly!E335)/monthly!E335</f>
        <v>-2.1296884394874791E-2</v>
      </c>
      <c r="F336" s="6">
        <f>(monthly!F336-monthly!F335)/monthly!F335</f>
        <v>-3.3959077013129425E-2</v>
      </c>
      <c r="G336" s="6">
        <f>(monthly!G336-monthly!G335)/monthly!G335</f>
        <v>-3.0933029757296043E-3</v>
      </c>
      <c r="H336" s="6">
        <f>(monthly!H336-monthly!H335)/monthly!H335</f>
        <v>0</v>
      </c>
      <c r="I336" s="6">
        <f>(monthly!I336-monthly!I335)/monthly!I335</f>
        <v>0.22727272727272743</v>
      </c>
      <c r="J336" s="6">
        <f>(archive!B337-archive!B336)/archive!B336</f>
        <v>-4.4286107940007084E-3</v>
      </c>
      <c r="K336" s="6">
        <f>(monthly!J336-monthly!J335)/monthly!J335</f>
        <v>5.2120531686728498E-2</v>
      </c>
      <c r="L336" s="6">
        <f>(monthly!K336-monthly!K335)/monthly!K335</f>
        <v>0</v>
      </c>
      <c r="M336" s="6">
        <f>(monthly!L336-monthly!L335)/monthly!L335</f>
        <v>3.5532968707229656E-3</v>
      </c>
      <c r="N336" s="6">
        <f>(monthly!M336-monthly!M335)/monthly!M335</f>
        <v>-5.3758521297531722E-4</v>
      </c>
      <c r="O336" s="6">
        <f>(monthly!N336-monthly!N335)/monthly!N335</f>
        <v>-5.3422370617696092E-2</v>
      </c>
      <c r="P336" s="6">
        <f>(monthly!O336-monthly!O335)/monthly!O335</f>
        <v>-2.9326261155518576E-2</v>
      </c>
      <c r="Q336" s="6">
        <f>(monthly!P336-monthly!P335)/monthly!P335</f>
        <v>2.8752156411730879E-2</v>
      </c>
      <c r="R336" s="6">
        <f>(monthly!Q336-monthly!Q335)/monthly!Q335</f>
        <v>6.4943499155749285E-4</v>
      </c>
      <c r="S336" s="6">
        <f>(monthly!R336-monthly!R335)/monthly!R335</f>
        <v>-1.5307938768244917E-2</v>
      </c>
      <c r="T336" s="6">
        <f>(monthly!S336-monthly!S335)/monthly!S335</f>
        <v>9.8159509202454809E-3</v>
      </c>
      <c r="U336" s="6">
        <f>(monthly!T336-monthly!T335)/monthly!T335</f>
        <v>-1.5947017208816139E-2</v>
      </c>
      <c r="V336" s="6">
        <f>(monthly!U336-monthly!U335)/monthly!U335</f>
        <v>1.6038980814130528E-2</v>
      </c>
      <c r="W336" s="6">
        <f>(monthly!V336-monthly!V335)/monthly!V335</f>
        <v>2.296032099866253E-2</v>
      </c>
      <c r="X336" s="6">
        <f>(monthly!W336-monthly!W335)/monthly!W335</f>
        <v>5.2775873886223415E-2</v>
      </c>
      <c r="Y336" s="6">
        <f>(monthly!X336-monthly!X335)/monthly!X335</f>
        <v>2.1837154327118156E-2</v>
      </c>
      <c r="Z336" s="6">
        <f>(monthly!Y336-monthly!Y335)/monthly!Y335</f>
        <v>-3.6322101656196377E-2</v>
      </c>
      <c r="AA336">
        <v>0</v>
      </c>
    </row>
    <row r="337" spans="1:27" x14ac:dyDescent="0.6">
      <c r="A337" s="3">
        <v>44896</v>
      </c>
      <c r="B337" s="1">
        <f t="shared" si="10"/>
        <v>2022</v>
      </c>
      <c r="C337" s="1">
        <v>4</v>
      </c>
      <c r="D337" s="1">
        <f t="shared" si="11"/>
        <v>12</v>
      </c>
      <c r="E337" s="6">
        <f>(monthly!E337-monthly!E336)/monthly!E336</f>
        <v>-2.8693014168257357E-3</v>
      </c>
      <c r="F337" s="6">
        <f>(monthly!F337-monthly!F336)/monthly!F336</f>
        <v>-3.3633658160789129E-2</v>
      </c>
      <c r="G337" s="6">
        <f>(monthly!G337-monthly!G336)/monthly!G336</f>
        <v>-4.3946066616432659E-3</v>
      </c>
      <c r="H337" s="6">
        <f>(monthly!H337-monthly!H336)/monthly!H336</f>
        <v>-2.7777777777777801E-2</v>
      </c>
      <c r="I337" s="6">
        <f>(monthly!I337-monthly!I336)/monthly!I336</f>
        <v>8.5765488991295352E-2</v>
      </c>
      <c r="J337" s="6">
        <f>(archive!B338-archive!B337)/archive!B337</f>
        <v>-3.0802079832348082E-2</v>
      </c>
      <c r="K337" s="6">
        <f>(monthly!J337-monthly!J336)/monthly!J336</f>
        <v>3.9905035066950693E-2</v>
      </c>
      <c r="L337" s="6">
        <f>(monthly!K337-monthly!K336)/monthly!K336</f>
        <v>2.9761904761905185E-3</v>
      </c>
      <c r="M337" s="6">
        <f>(monthly!L337-monthly!L336)/monthly!L336</f>
        <v>5.2647559839640017E-3</v>
      </c>
      <c r="N337" s="6">
        <f>(monthly!M337-monthly!M336)/monthly!M336</f>
        <v>0.17808219178082318</v>
      </c>
      <c r="O337" s="6">
        <f>(monthly!N337-monthly!N336)/monthly!N336</f>
        <v>5.4673721340387907E-2</v>
      </c>
      <c r="P337" s="6">
        <f>(monthly!O337-monthly!O336)/monthly!O336</f>
        <v>-3.2930690088853569E-2</v>
      </c>
      <c r="Q337" s="6">
        <f>(monthly!P337-monthly!P336)/monthly!P336</f>
        <v>-0.14645053102291783</v>
      </c>
      <c r="R337" s="6">
        <f>(monthly!Q337-monthly!Q336)/monthly!Q336</f>
        <v>-7.0093457943926039E-3</v>
      </c>
      <c r="S337" s="6">
        <f>(monthly!R337-monthly!R336)/monthly!R336</f>
        <v>1.8076644974692954E-3</v>
      </c>
      <c r="T337" s="6">
        <f>(monthly!S337-monthly!S336)/monthly!S336</f>
        <v>-1.1948157148643244E-2</v>
      </c>
      <c r="U337" s="6">
        <f>(monthly!T337-monthly!T336)/monthly!T336</f>
        <v>8.8792480115691772E-3</v>
      </c>
      <c r="V337" s="6">
        <f>(monthly!U337-monthly!U336)/monthly!U336</f>
        <v>6.1944250174841677E-3</v>
      </c>
      <c r="W337" s="6">
        <f>(monthly!V337-monthly!V336)/monthly!V336</f>
        <v>-4.3582479843109887E-4</v>
      </c>
      <c r="X337" s="6">
        <f>(monthly!W337-monthly!W336)/monthly!W336</f>
        <v>3.1901041666666685E-2</v>
      </c>
      <c r="Y337" s="6">
        <f>(monthly!X337-monthly!X336)/monthly!X336</f>
        <v>2.4043078452419524E-2</v>
      </c>
      <c r="Z337" s="6">
        <f>(monthly!Y337-monthly!Y336)/monthly!Y336</f>
        <v>-9.3990755007704235E-2</v>
      </c>
      <c r="AA337">
        <v>0</v>
      </c>
    </row>
    <row r="338" spans="1:27" x14ac:dyDescent="0.6">
      <c r="A338" s="3">
        <v>44927</v>
      </c>
      <c r="B338" s="1">
        <f t="shared" si="10"/>
        <v>2023</v>
      </c>
      <c r="C338" s="1">
        <v>1</v>
      </c>
      <c r="D338" s="1">
        <f t="shared" si="11"/>
        <v>1</v>
      </c>
      <c r="E338" s="6">
        <f>(monthly!E338-monthly!E337)/monthly!E337</f>
        <v>1.6008802758845714E-2</v>
      </c>
      <c r="F338" s="6">
        <f>(monthly!F338-monthly!F337)/monthly!F337</f>
        <v>-1.7136924231449479E-2</v>
      </c>
      <c r="G338" s="6">
        <f>(monthly!G338-monthly!G337)/monthly!G337</f>
        <v>-4.0003384540173636E-3</v>
      </c>
      <c r="H338" s="6">
        <f>(monthly!H338-monthly!H337)/monthly!H337</f>
        <v>0</v>
      </c>
      <c r="I338" s="6">
        <f>(monthly!I338-monthly!I337)/monthly!I337</f>
        <v>5.5018470486520879E-2</v>
      </c>
      <c r="J338" s="6">
        <f>(archive!B339-archive!B338)/archive!B338</f>
        <v>1.6575892948207934E-2</v>
      </c>
      <c r="K338" s="6">
        <f>(monthly!J338-monthly!J337)/monthly!J337</f>
        <v>7.600621858744272E-2</v>
      </c>
      <c r="L338" s="6">
        <f>(monthly!K338-monthly!K337)/monthly!K337</f>
        <v>-8.9020771513354368E-3</v>
      </c>
      <c r="M338" s="6">
        <f>(monthly!L338-monthly!L337)/monthly!L337</f>
        <v>2.4035754144183807E-2</v>
      </c>
      <c r="N338" s="6">
        <f>(monthly!M338-monthly!M337)/monthly!M337</f>
        <v>9.8939208486329547E-2</v>
      </c>
      <c r="O338" s="6">
        <f>(monthly!N338-monthly!N337)/monthly!N337</f>
        <v>8.5284280936455001E-2</v>
      </c>
      <c r="P338" s="6">
        <f>(monthly!O338-monthly!O337)/monthly!O337</f>
        <v>-1.9798097732325631E-2</v>
      </c>
      <c r="Q338" s="6">
        <f>(monthly!P338-monthly!P337)/monthly!P337</f>
        <v>0.25605762933857235</v>
      </c>
      <c r="R338" s="6">
        <f>(monthly!Q338-monthly!Q337)/monthly!Q337</f>
        <v>3.9215686274511288E-4</v>
      </c>
      <c r="S338" s="6">
        <f>(monthly!R338-monthly!R337)/monthly!R337</f>
        <v>-2.1652832912306078E-2</v>
      </c>
      <c r="T338" s="6">
        <f>(monthly!S338-monthly!S337)/monthly!S337</f>
        <v>1.2912482065997183E-2</v>
      </c>
      <c r="U338" s="6">
        <f>(monthly!T338-monthly!T337)/monthly!T337</f>
        <v>-2.2036348069925767E-2</v>
      </c>
      <c r="V338" s="6">
        <f>(monthly!U338-monthly!U337)/monthly!U337</f>
        <v>-2.3731506305232852E-2</v>
      </c>
      <c r="W338" s="6">
        <f>(monthly!V338-monthly!V337)/monthly!V337</f>
        <v>-4.2293437976891168E-2</v>
      </c>
      <c r="X338" s="6">
        <f>(monthly!W338-monthly!W337)/monthly!W337</f>
        <v>-6.3091482649840931E-4</v>
      </c>
      <c r="Y338" s="6">
        <f>(monthly!X338-monthly!X337)/monthly!X337</f>
        <v>3.1973564278208605E-2</v>
      </c>
      <c r="Z338" s="6">
        <f>(monthly!Y338-monthly!Y337)/monthly!Y337</f>
        <v>2.1978021978022066E-2</v>
      </c>
      <c r="AA338">
        <v>1</v>
      </c>
    </row>
    <row r="339" spans="1:27" x14ac:dyDescent="0.6">
      <c r="A339" s="3">
        <v>44958</v>
      </c>
      <c r="B339" s="1">
        <f t="shared" si="10"/>
        <v>2023</v>
      </c>
      <c r="C339" s="1">
        <v>1</v>
      </c>
      <c r="D339" s="1">
        <f t="shared" si="11"/>
        <v>2</v>
      </c>
      <c r="E339" s="6">
        <f>(monthly!E339-monthly!E338)/monthly!E338</f>
        <v>-1.765438404392158E-2</v>
      </c>
      <c r="F339" s="6">
        <f>(monthly!F339-monthly!F338)/monthly!F338</f>
        <v>9.2296998467696397E-3</v>
      </c>
      <c r="G339" s="6">
        <f>(monthly!G339-monthly!G338)/monthly!G338</f>
        <v>-3.3273394027779745E-3</v>
      </c>
      <c r="H339" s="6">
        <f>(monthly!H339-monthly!H338)/monthly!H338</f>
        <v>2.8571428571428598E-2</v>
      </c>
      <c r="I339" s="6">
        <f>(monthly!I339-monthly!I338)/monthly!I338</f>
        <v>5.5427251732101251E-2</v>
      </c>
      <c r="J339" s="6">
        <f>(archive!B340-archive!B339)/archive!B339</f>
        <v>5.2171540023595762E-4</v>
      </c>
      <c r="K339" s="6">
        <f>(monthly!J339-monthly!J338)/monthly!J338</f>
        <v>-7.855739168865894E-3</v>
      </c>
      <c r="L339" s="6">
        <f>(monthly!K339-monthly!K338)/monthly!K338</f>
        <v>-5.9880239520956812E-3</v>
      </c>
      <c r="M339" s="6">
        <f>(monthly!L339-monthly!L338)/monthly!L338</f>
        <v>7.5089112078747123E-3</v>
      </c>
      <c r="N339" s="6">
        <f>(monthly!M339-monthly!M338)/monthly!M338</f>
        <v>3.7924633376649031E-2</v>
      </c>
      <c r="O339" s="6">
        <f>(monthly!N339-monthly!N338)/monthly!N338</f>
        <v>3.0816640986132508E-2</v>
      </c>
      <c r="P339" s="6">
        <f>(monthly!O339-monthly!O338)/monthly!O338</f>
        <v>-6.7280398461431847E-7</v>
      </c>
      <c r="Q339" s="6">
        <f>(monthly!P339-monthly!P338)/monthly!P338</f>
        <v>-0.12773722627737227</v>
      </c>
      <c r="R339" s="6">
        <f>(monthly!Q339-monthly!Q338)/monthly!Q338</f>
        <v>8.2320658565267924E-3</v>
      </c>
      <c r="S339" s="6">
        <f>(monthly!R339-monthly!R338)/monthly!R338</f>
        <v>1.069715971966061E-2</v>
      </c>
      <c r="T339" s="6">
        <f>(monthly!S339-monthly!S338)/monthly!S338</f>
        <v>6.8798057466611957E-3</v>
      </c>
      <c r="U339" s="6">
        <f>(monthly!T339-monthly!T338)/monthly!T338</f>
        <v>2.4449667359465925E-3</v>
      </c>
      <c r="V339" s="6">
        <f>(monthly!U339-monthly!U338)/monthly!U338</f>
        <v>3.6615134255492357E-2</v>
      </c>
      <c r="W339" s="6">
        <f>(monthly!V339-monthly!V338)/monthly!V338</f>
        <v>4.985203733211923E-2</v>
      </c>
      <c r="X339" s="6">
        <f>(monthly!W339-monthly!W338)/monthly!W338</f>
        <v>3.0303030303030332E-2</v>
      </c>
      <c r="Y339" s="6">
        <f>(monthly!X339-monthly!X338)/monthly!X338</f>
        <v>-1.3753809717935243E-2</v>
      </c>
      <c r="Z339" s="6">
        <f>(monthly!Y339-monthly!Y338)/monthly!Y338</f>
        <v>-1.6513056835637561E-2</v>
      </c>
      <c r="AA339">
        <v>0</v>
      </c>
    </row>
    <row r="340" spans="1:27" x14ac:dyDescent="0.6">
      <c r="A340" s="3">
        <v>44986</v>
      </c>
      <c r="B340" s="1">
        <f t="shared" si="10"/>
        <v>2023</v>
      </c>
      <c r="C340" s="1">
        <v>1</v>
      </c>
      <c r="D340" s="1">
        <f t="shared" si="11"/>
        <v>3</v>
      </c>
      <c r="E340" s="6">
        <f>(monthly!E340-monthly!E339)/monthly!E339</f>
        <v>8.9901786211117911E-4</v>
      </c>
      <c r="F340" s="6">
        <f>(monthly!F340-monthly!F339)/monthly!F339</f>
        <v>1.0359957671901262E-3</v>
      </c>
      <c r="G340" s="6">
        <f>(monthly!G340-monthly!G339)/monthly!G339</f>
        <v>-1.170114028109248E-2</v>
      </c>
      <c r="H340" s="6">
        <f>(monthly!H340-monthly!H339)/monthly!H339</f>
        <v>-2.7777777777777801E-2</v>
      </c>
      <c r="I340" s="6">
        <f>(monthly!I340-monthly!I339)/monthly!I339</f>
        <v>1.7293710736218573E-2</v>
      </c>
      <c r="J340" s="6">
        <f>(archive!B341-archive!B340)/archive!B340</f>
        <v>-1.3156416962151354E-3</v>
      </c>
      <c r="K340" s="6">
        <f>(monthly!J340-monthly!J339)/monthly!J339</f>
        <v>-8.9828622979643887E-3</v>
      </c>
      <c r="L340" s="6">
        <f>(monthly!K340-monthly!K339)/monthly!K339</f>
        <v>-3.012048192771127E-3</v>
      </c>
      <c r="M340" s="6">
        <f>(monthly!L340-monthly!L339)/monthly!L339</f>
        <v>6.5448987996884582E-3</v>
      </c>
      <c r="N340" s="6">
        <f>(monthly!M340-monthly!M339)/monthly!M339</f>
        <v>7.1080926190438924E-3</v>
      </c>
      <c r="O340" s="6">
        <f>(monthly!N340-monthly!N339)/monthly!N339</f>
        <v>-7.3243647234678702E-2</v>
      </c>
      <c r="P340" s="6">
        <f>(monthly!O340-monthly!O339)/monthly!O339</f>
        <v>-2.1745039412880804E-4</v>
      </c>
      <c r="Q340" s="6">
        <f>(monthly!P340-monthly!P339)/monthly!P339</f>
        <v>8.6670651524208012E-2</v>
      </c>
      <c r="R340" s="6">
        <f>(monthly!Q340-monthly!Q339)/monthly!Q339</f>
        <v>-3.8880248833594009E-4</v>
      </c>
      <c r="S340" s="6">
        <f>(monthly!R340-monthly!R339)/monthly!R339</f>
        <v>7.664233576642367E-3</v>
      </c>
      <c r="T340" s="6">
        <f>(monthly!S340-monthly!S339)/monthly!S339</f>
        <v>-4.8231511254018264E-3</v>
      </c>
      <c r="U340" s="6">
        <f>(monthly!T340-monthly!T339)/monthly!T339</f>
        <v>8.0561683232688881E-3</v>
      </c>
      <c r="V340" s="6">
        <f>(monthly!U340-monthly!U339)/monthly!U339</f>
        <v>-5.1020408163264912E-3</v>
      </c>
      <c r="W340" s="6">
        <f>(monthly!V340-monthly!V339)/monthly!V339</f>
        <v>-6.7215958369469904E-3</v>
      </c>
      <c r="X340" s="6">
        <f>(monthly!W340-monthly!W339)/monthly!W339</f>
        <v>-6.1274509803922435E-3</v>
      </c>
      <c r="Y340" s="6">
        <f>(monthly!X340-monthly!X339)/monthly!X339</f>
        <v>4.4175335779953427E-4</v>
      </c>
      <c r="Z340" s="6">
        <f>(monthly!Y340-monthly!Y339)/monthly!Y339</f>
        <v>-4.6205909150071549E-2</v>
      </c>
      <c r="AA340">
        <v>0</v>
      </c>
    </row>
    <row r="341" spans="1:27" x14ac:dyDescent="0.6">
      <c r="A341" s="3">
        <v>45017</v>
      </c>
      <c r="B341" s="1">
        <f t="shared" si="10"/>
        <v>2023</v>
      </c>
      <c r="C341" s="1">
        <v>2</v>
      </c>
      <c r="D341" s="1">
        <f t="shared" si="11"/>
        <v>4</v>
      </c>
      <c r="E341" s="6">
        <f>(monthly!E341-monthly!E340)/monthly!E340</f>
        <v>8.9178215705998549E-3</v>
      </c>
      <c r="F341" s="6">
        <f>(monthly!F341-monthly!F340)/monthly!F340</f>
        <v>-1.9304536861580561E-2</v>
      </c>
      <c r="G341" s="6">
        <f>(monthly!G341-monthly!G340)/monthly!G340</f>
        <v>-7.5992429505761022E-3</v>
      </c>
      <c r="H341" s="6">
        <f>(monthly!H341-monthly!H340)/monthly!H340</f>
        <v>-2.8571428571428598E-2</v>
      </c>
      <c r="I341" s="6">
        <f>(monthly!I341-monthly!I340)/monthly!I340</f>
        <v>3.892589508742688E-2</v>
      </c>
      <c r="J341" s="6">
        <f>(archive!B342-archive!B341)/archive!B341</f>
        <v>-1.5945055827776985E-3</v>
      </c>
      <c r="K341" s="6">
        <f>(monthly!J341-monthly!J340)/monthly!J340</f>
        <v>-5.3242676617489141E-3</v>
      </c>
      <c r="L341" s="6">
        <f>(monthly!K341-monthly!K340)/monthly!K340</f>
        <v>-3.0211480362538194E-3</v>
      </c>
      <c r="M341" s="6">
        <f>(monthly!L341-monthly!L340)/monthly!L340</f>
        <v>4.3924081833866674E-3</v>
      </c>
      <c r="N341" s="6">
        <f>(monthly!M341-monthly!M340)/monthly!M340</f>
        <v>-8.4805503652113312E-2</v>
      </c>
      <c r="O341" s="6">
        <f>(monthly!N341-monthly!N340)/monthly!N340</f>
        <v>2.7419354838709723E-2</v>
      </c>
      <c r="P341" s="6">
        <f>(monthly!O341-monthly!O340)/monthly!O340</f>
        <v>-1.1154024434034973E-2</v>
      </c>
      <c r="Q341" s="6">
        <f>(monthly!P341-monthly!P340)/monthly!P340</f>
        <v>-6.4356435643564358E-2</v>
      </c>
      <c r="R341" s="6">
        <f>(monthly!Q341-monthly!Q340)/monthly!Q340</f>
        <v>-7.3901205756514094E-3</v>
      </c>
      <c r="S341" s="6">
        <f>(monthly!R341-monthly!R340)/monthly!R340</f>
        <v>-7.2437522636724285E-4</v>
      </c>
      <c r="T341" s="6">
        <f>(monthly!S341-monthly!S340)/monthly!S340</f>
        <v>-1.110662358642981E-2</v>
      </c>
      <c r="U341" s="6">
        <f>(monthly!T341-monthly!T340)/monthly!T340</f>
        <v>6.7153727637184434E-3</v>
      </c>
      <c r="V341" s="6">
        <f>(monthly!U341-monthly!U340)/monthly!U340</f>
        <v>-9.368836291913242E-3</v>
      </c>
      <c r="W341" s="6">
        <f>(monthly!V341-monthly!V340)/monthly!V340</f>
        <v>-2.9032962235319915E-2</v>
      </c>
      <c r="X341" s="6">
        <f>(monthly!W341-monthly!W340)/monthly!W340</f>
        <v>2.0961775585696663E-2</v>
      </c>
      <c r="Y341" s="6">
        <f>(monthly!X341-monthly!X340)/monthly!X340</f>
        <v>3.7520624829304773E-2</v>
      </c>
      <c r="Z341" s="6">
        <f>(monthly!Y341-monthly!Y340)/monthly!Y340</f>
        <v>8.4197598253275135E-2</v>
      </c>
      <c r="AA341">
        <v>1</v>
      </c>
    </row>
    <row r="342" spans="1:27" x14ac:dyDescent="0.6">
      <c r="A342" s="3">
        <v>45047</v>
      </c>
      <c r="B342" s="1">
        <f t="shared" si="10"/>
        <v>2023</v>
      </c>
      <c r="C342" s="1">
        <v>2</v>
      </c>
      <c r="D342" s="1">
        <f t="shared" si="11"/>
        <v>5</v>
      </c>
      <c r="E342" s="6">
        <f>(monthly!E342-monthly!E341)/monthly!E341</f>
        <v>-5.0850493006980961E-3</v>
      </c>
      <c r="F342" s="6">
        <f>(monthly!F342-monthly!F341)/monthly!F341</f>
        <v>9.1956635412377211E-3</v>
      </c>
      <c r="G342" s="6">
        <f>(monthly!G342-monthly!G341)/monthly!G341</f>
        <v>4.475687889570589E-3</v>
      </c>
      <c r="H342" s="6">
        <f>(monthly!H342-monthly!H341)/monthly!H341</f>
        <v>5.8823529411764761E-2</v>
      </c>
      <c r="I342" s="6">
        <f>(monthly!I342-monthly!I341)/monthly!I341</f>
        <v>4.6750818139317765E-2</v>
      </c>
      <c r="J342" s="6">
        <f>(archive!B343-archive!B342)/archive!B342</f>
        <v>-9.5621985413323098E-3</v>
      </c>
      <c r="K342" s="6">
        <f>(monthly!J342-monthly!J341)/monthly!J341</f>
        <v>-6.4251480694207053E-2</v>
      </c>
      <c r="L342" s="6">
        <f>(monthly!K342-monthly!K341)/monthly!K341</f>
        <v>-3.0303030303030732E-3</v>
      </c>
      <c r="M342" s="6">
        <f>(monthly!L342-monthly!L341)/monthly!L341</f>
        <v>4.8689267255977312E-3</v>
      </c>
      <c r="N342" s="6">
        <f>(monthly!M342-monthly!M341)/monthly!M341</f>
        <v>-0.10760521553524018</v>
      </c>
      <c r="O342" s="6">
        <f>(monthly!N342-monthly!N341)/monthly!N341</f>
        <v>-7.3783359497645251E-2</v>
      </c>
      <c r="P342" s="6">
        <f>(monthly!O342-monthly!O341)/monthly!O341</f>
        <v>-2.3429684405662649E-2</v>
      </c>
      <c r="Q342" s="6">
        <f>(monthly!P342-monthly!P341)/monthly!P341</f>
        <v>5.8788947677836566E-2</v>
      </c>
      <c r="R342" s="6">
        <f>(monthly!Q342-monthly!Q341)/monthly!Q341</f>
        <v>-8.4900731452456323E-3</v>
      </c>
      <c r="S342" s="6">
        <f>(monthly!R342-monthly!R341)/monthly!R341</f>
        <v>-2.2109459949256956E-2</v>
      </c>
      <c r="T342" s="6">
        <f>(monthly!S342-monthly!S341)/monthly!S341</f>
        <v>-1.0210332856850552E-3</v>
      </c>
      <c r="U342" s="6">
        <f>(monthly!T342-monthly!T341)/monthly!T341</f>
        <v>-1.3606063948815824E-2</v>
      </c>
      <c r="V342" s="6">
        <f>(monthly!U342-monthly!U341)/monthly!U341</f>
        <v>1.5928322548531552E-2</v>
      </c>
      <c r="W342" s="6">
        <f>(monthly!V342-monthly!V341)/monthly!V341</f>
        <v>2.5629496402877712E-2</v>
      </c>
      <c r="X342" s="6">
        <f>(monthly!W342-monthly!W341)/monthly!W341</f>
        <v>-1.4492753623188312E-2</v>
      </c>
      <c r="Y342" s="6">
        <f>(monthly!X342-monthly!X341)/monthly!X341</f>
        <v>-2.8812361659015368E-2</v>
      </c>
      <c r="Z342" s="6">
        <f>(monthly!Y342-monthly!Y341)/monthly!Y341</f>
        <v>-9.9056010069225986E-2</v>
      </c>
      <c r="AA342">
        <v>0</v>
      </c>
    </row>
    <row r="343" spans="1:27" x14ac:dyDescent="0.6">
      <c r="A343" s="3">
        <v>45078</v>
      </c>
      <c r="B343" s="1">
        <f t="shared" si="10"/>
        <v>2023</v>
      </c>
      <c r="C343" s="1">
        <v>2</v>
      </c>
      <c r="D343" s="1">
        <f t="shared" si="11"/>
        <v>6</v>
      </c>
      <c r="E343" s="6">
        <f>(monthly!E343-monthly!E342)/monthly!E342</f>
        <v>1.3327125546715037E-2</v>
      </c>
      <c r="F343" s="6">
        <f>(monthly!F343-monthly!F342)/monthly!F342</f>
        <v>4.0107590437806744E-3</v>
      </c>
      <c r="G343" s="6">
        <f>(monthly!G343-monthly!G342)/monthly!G342</f>
        <v>-7.7867394710771129E-4</v>
      </c>
      <c r="H343" s="6">
        <f>(monthly!H343-monthly!H342)/monthly!H342</f>
        <v>0</v>
      </c>
      <c r="I343" s="6">
        <f>(monthly!I343-monthly!I342)/monthly!I342</f>
        <v>4.0600608264737314E-3</v>
      </c>
      <c r="J343" s="6">
        <f>(archive!B344-archive!B343)/archive!B343</f>
        <v>-1.7140118437405955E-3</v>
      </c>
      <c r="K343" s="6">
        <f>(monthly!J343-monthly!J342)/monthly!J342</f>
        <v>1.8604723566848481E-2</v>
      </c>
      <c r="L343" s="6">
        <f>(monthly!K343-monthly!K342)/monthly!K342</f>
        <v>-3.0395136778115935E-3</v>
      </c>
      <c r="M343" s="6">
        <f>(monthly!L343-monthly!L342)/monthly!L342</f>
        <v>2.9452994876253105E-3</v>
      </c>
      <c r="N343" s="6">
        <f>(monthly!M343-monthly!M342)/monthly!M342</f>
        <v>8.1984571169260223E-2</v>
      </c>
      <c r="O343" s="6">
        <f>(monthly!N343-monthly!N342)/monthly!N342</f>
        <v>8.8135593220339037E-2</v>
      </c>
      <c r="P343" s="6">
        <f>(monthly!O343-monthly!O342)/monthly!O342</f>
        <v>-2.3825950006620255E-2</v>
      </c>
      <c r="Q343" s="6">
        <f>(monthly!P343-monthly!P342)/monthly!P342</f>
        <v>9.1060521932259858E-2</v>
      </c>
      <c r="R343" s="6">
        <f>(monthly!Q343-monthly!Q342)/monthly!Q342</f>
        <v>8.1675668554868214E-3</v>
      </c>
      <c r="S343" s="6">
        <f>(monthly!R343-monthly!R342)/monthly!R342</f>
        <v>5.9303187546330665E-3</v>
      </c>
      <c r="T343" s="6">
        <f>(monthly!S343-monthly!S342)/monthly!S342</f>
        <v>9.607522485690901E-3</v>
      </c>
      <c r="U343" s="6">
        <f>(monthly!T343-monthly!T342)/monthly!T342</f>
        <v>-2.3505658764320695E-3</v>
      </c>
      <c r="V343" s="6">
        <f>(monthly!U343-monthly!U342)/monthly!U342</f>
        <v>1.3620774130328276E-2</v>
      </c>
      <c r="W343" s="6">
        <f>(monthly!V343-monthly!V342)/monthly!V342</f>
        <v>1.8851380973257333E-2</v>
      </c>
      <c r="X343" s="6">
        <f>(monthly!W343-monthly!W342)/monthly!W342</f>
        <v>-1.1029411764705864E-2</v>
      </c>
      <c r="Y343" s="6">
        <f>(monthly!X343-monthly!X342)/monthly!X342</f>
        <v>-2.1768792154357886E-2</v>
      </c>
      <c r="Z343" s="6">
        <f>(monthly!Y343-monthly!Y342)/monthly!Y342</f>
        <v>-1.8580609108689555E-2</v>
      </c>
      <c r="AA343">
        <v>0</v>
      </c>
    </row>
    <row r="344" spans="1:27" x14ac:dyDescent="0.6">
      <c r="A344" s="3">
        <v>45108</v>
      </c>
      <c r="B344" s="1">
        <f t="shared" si="10"/>
        <v>2023</v>
      </c>
      <c r="C344" s="1">
        <v>3</v>
      </c>
      <c r="D344" s="1">
        <f t="shared" si="11"/>
        <v>7</v>
      </c>
      <c r="E344" s="6">
        <f>(monthly!E344-monthly!E343)/monthly!E343</f>
        <v>-1.0094471270041625E-2</v>
      </c>
      <c r="F344" s="6">
        <f>(monthly!F344-monthly!F343)/monthly!F343</f>
        <v>-1.7305518224989016E-2</v>
      </c>
      <c r="G344" s="6">
        <f>(monthly!G344-monthly!G343)/monthly!G343</f>
        <v>-1.2410767543439085E-3</v>
      </c>
      <c r="H344" s="6">
        <f>(monthly!H344-monthly!H343)/monthly!H343</f>
        <v>-2.7777777777777801E-2</v>
      </c>
      <c r="I344" s="6">
        <f>(monthly!I344-monthly!I343)/monthly!I343</f>
        <v>8.6020093243159932E-3</v>
      </c>
      <c r="J344" s="6">
        <f>(archive!B345-archive!B344)/archive!B344</f>
        <v>-1.4240145819092956E-3</v>
      </c>
      <c r="K344" s="6">
        <f>(monthly!J344-monthly!J343)/monthly!J343</f>
        <v>9.5469720841472507E-3</v>
      </c>
      <c r="L344" s="6">
        <f>(monthly!K344-monthly!K343)/monthly!K343</f>
        <v>-3.0487804878047051E-3</v>
      </c>
      <c r="M344" s="6">
        <f>(monthly!L344-monthly!L343)/monthly!L343</f>
        <v>2.016207581719789E-3</v>
      </c>
      <c r="N344" s="6">
        <f>(monthly!M344-monthly!M343)/monthly!M343</f>
        <v>7.8280508344783419E-3</v>
      </c>
      <c r="O344" s="6">
        <f>(monthly!N344-monthly!N343)/monthly!N343</f>
        <v>0.11370716510903423</v>
      </c>
      <c r="P344" s="6">
        <f>(monthly!O344-monthly!O343)/monthly!O343</f>
        <v>-9.8265276984580239E-3</v>
      </c>
      <c r="Q344" s="6">
        <f>(monthly!P344-monthly!P343)/monthly!P343</f>
        <v>1.9338422391857506E-2</v>
      </c>
      <c r="R344" s="6">
        <f>(monthly!Q344-monthly!Q343)/monthly!Q343</f>
        <v>-8.7547367045603258E-3</v>
      </c>
      <c r="S344" s="6">
        <f>(monthly!R344-monthly!R343)/monthly!R343</f>
        <v>-3.1319086219602117E-2</v>
      </c>
      <c r="T344" s="6">
        <f>(monthly!S344-monthly!S343)/monthly!S343</f>
        <v>3.6444624417898302E-3</v>
      </c>
      <c r="U344" s="6">
        <f>(monthly!T344-monthly!T343)/monthly!T343</f>
        <v>-2.2763639182522381E-2</v>
      </c>
      <c r="V344" s="6">
        <f>(monthly!U344-monthly!U343)/monthly!U343</f>
        <v>-1.1697602474864595E-2</v>
      </c>
      <c r="W344" s="6">
        <f>(monthly!V344-monthly!V343)/monthly!V343</f>
        <v>-1.6781411359724486E-2</v>
      </c>
      <c r="X344" s="6">
        <f>(monthly!W344-monthly!W343)/monthly!W343</f>
        <v>-3.7174721189592486E-3</v>
      </c>
      <c r="Y344" s="6">
        <f>(monthly!X344-monthly!X343)/monthly!X343</f>
        <v>9.8286159907861742E-3</v>
      </c>
      <c r="Z344" s="6">
        <f>(monthly!Y344-monthly!Y343)/monthly!Y343</f>
        <v>8.2846975088967878E-2</v>
      </c>
      <c r="AA344">
        <v>1</v>
      </c>
    </row>
    <row r="345" spans="1:27" x14ac:dyDescent="0.6">
      <c r="A345" s="3">
        <v>45139</v>
      </c>
      <c r="B345" s="1">
        <f t="shared" si="10"/>
        <v>2023</v>
      </c>
      <c r="C345" s="1">
        <v>3</v>
      </c>
      <c r="D345" s="1">
        <f t="shared" si="11"/>
        <v>8</v>
      </c>
      <c r="E345" s="6">
        <f>(monthly!E345-monthly!E344)/monthly!E344</f>
        <v>9.9592966376158432E-3</v>
      </c>
      <c r="F345" s="6">
        <f>(monthly!F345-monthly!F344)/monthly!F344</f>
        <v>1.7458463075860849E-2</v>
      </c>
      <c r="G345" s="6">
        <f>(monthly!G345-monthly!G344)/monthly!G344</f>
        <v>-1.3244969319834703E-3</v>
      </c>
      <c r="H345" s="6">
        <f>(monthly!H345-monthly!H344)/monthly!H344</f>
        <v>5.7142857142857197E-2</v>
      </c>
      <c r="I345" s="6">
        <f>(monthly!I345-monthly!I344)/monthly!I344</f>
        <v>4.101562500000016E-2</v>
      </c>
      <c r="J345" s="6">
        <f>(archive!B346-archive!B345)/archive!B345</f>
        <v>2.3057115151120022E-2</v>
      </c>
      <c r="K345" s="6">
        <f>(monthly!J345-monthly!J344)/monthly!J344</f>
        <v>-1.5200621142506606E-2</v>
      </c>
      <c r="L345" s="6">
        <f>(monthly!K345-monthly!K344)/monthly!K344</f>
        <v>-3.0581039755352116E-3</v>
      </c>
      <c r="M345" s="6">
        <f>(monthly!L345-monthly!L344)/monthly!L344</f>
        <v>4.4617253948966836E-3</v>
      </c>
      <c r="N345" s="6">
        <f>(monthly!M345-monthly!M344)/monthly!M344</f>
        <v>-3.8319361313698022E-2</v>
      </c>
      <c r="O345" s="6">
        <f>(monthly!N345-monthly!N344)/monthly!N344</f>
        <v>-2.937062937062929E-2</v>
      </c>
      <c r="P345" s="6">
        <f>(monthly!O345-monthly!O344)/monthly!O344</f>
        <v>5.4526381814445921E-3</v>
      </c>
      <c r="Q345" s="6">
        <f>(monthly!P345-monthly!P344)/monthly!P344</f>
        <v>0.13529705441837245</v>
      </c>
      <c r="R345" s="6">
        <f>(monthly!Q345-monthly!Q344)/monthly!Q344</f>
        <v>-4.3501186395992391E-3</v>
      </c>
      <c r="S345" s="6">
        <f>(monthly!R345-monthly!R344)/monthly!R344</f>
        <v>-7.6074553062000496E-3</v>
      </c>
      <c r="T345" s="6">
        <f>(monthly!S345-monthly!S344)/monthly!S344</f>
        <v>-2.6225539640912358E-3</v>
      </c>
      <c r="U345" s="6">
        <f>(monthly!T345-monthly!T344)/monthly!T344</f>
        <v>-3.2715683771791142E-3</v>
      </c>
      <c r="V345" s="6">
        <f>(monthly!U345-monthly!U344)/monthly!U344</f>
        <v>2.738922038540557E-3</v>
      </c>
      <c r="W345" s="6">
        <f>(monthly!V345-monthly!V344)/monthly!V344</f>
        <v>1.3566739606126858E-2</v>
      </c>
      <c r="X345" s="6">
        <f>(monthly!W345-monthly!W344)/monthly!W344</f>
        <v>-3.1094527363183973E-2</v>
      </c>
      <c r="Y345" s="6">
        <f>(monthly!X345-monthly!X344)/monthly!X344</f>
        <v>-3.2972857843255279E-2</v>
      </c>
      <c r="Z345" s="6">
        <f>(monthly!Y345-monthly!Y344)/monthly!Y344</f>
        <v>6.9935585644800943E-2</v>
      </c>
      <c r="AA345">
        <v>1</v>
      </c>
    </row>
    <row r="346" spans="1:27" x14ac:dyDescent="0.6">
      <c r="A346" s="3">
        <v>45170</v>
      </c>
      <c r="B346" s="1">
        <f t="shared" si="10"/>
        <v>2023</v>
      </c>
      <c r="C346" s="1">
        <v>3</v>
      </c>
      <c r="D346" s="1">
        <f t="shared" si="11"/>
        <v>9</v>
      </c>
      <c r="E346" s="6">
        <f>(monthly!E346-monthly!E345)/monthly!E345</f>
        <v>1.4672040264397409E-2</v>
      </c>
      <c r="F346" s="6">
        <f>(monthly!F346-monthly!F345)/monthly!F345</f>
        <v>2.1678497493618488E-2</v>
      </c>
      <c r="G346" s="6">
        <f>(monthly!G346-monthly!G345)/monthly!G345</f>
        <v>-2.5898114790860469E-3</v>
      </c>
      <c r="H346" s="6">
        <f>(monthly!H346-monthly!H345)/monthly!H345</f>
        <v>2.7027027027026931E-2</v>
      </c>
      <c r="I346" s="6">
        <f>(monthly!I346-monthly!I345)/monthly!I345</f>
        <v>-1.6663760219514539E-16</v>
      </c>
      <c r="J346" s="6">
        <f>(archive!B347-archive!B346)/archive!B346</f>
        <v>5.0777998590164032E-3</v>
      </c>
      <c r="K346" s="6">
        <f>(monthly!J346-monthly!J345)/monthly!J345</f>
        <v>-8.5189164323263705E-3</v>
      </c>
      <c r="L346" s="6">
        <f>(monthly!K346-monthly!K345)/monthly!K345</f>
        <v>-3.0674846625767306E-3</v>
      </c>
      <c r="M346" s="6">
        <f>(monthly!L346-monthly!L345)/monthly!L345</f>
        <v>4.3838426848860097E-3</v>
      </c>
      <c r="N346" s="6">
        <f>(monthly!M346-monthly!M345)/monthly!M345</f>
        <v>9.871366237886979E-2</v>
      </c>
      <c r="O346" s="6">
        <f>(monthly!N346-monthly!N345)/monthly!N345</f>
        <v>-2.3054755043227786E-2</v>
      </c>
      <c r="P346" s="6">
        <f>(monthly!O346-monthly!O345)/monthly!O345</f>
        <v>6.431961038234674E-3</v>
      </c>
      <c r="Q346" s="6">
        <f>(monthly!P346-monthly!P345)/monthly!P345</f>
        <v>-8.4432717678100261E-2</v>
      </c>
      <c r="R346" s="6">
        <f>(monthly!Q346-monthly!Q345)/monthly!Q345</f>
        <v>1.2048192771084293E-2</v>
      </c>
      <c r="S346" s="6">
        <f>(monthly!R346-monthly!R345)/monthly!R345</f>
        <v>2.5297048677654279E-2</v>
      </c>
      <c r="T346" s="6">
        <f>(monthly!S346-monthly!S345)/monthly!S345</f>
        <v>5.2588996763755086E-3</v>
      </c>
      <c r="U346" s="6">
        <f>(monthly!T346-monthly!T345)/monthly!T345</f>
        <v>1.2958614605928421E-2</v>
      </c>
      <c r="V346" s="6">
        <f>(monthly!U346-monthly!U345)/monthly!U345</f>
        <v>5.8530875036570153E-4</v>
      </c>
      <c r="W346" s="6">
        <f>(monthly!V346-monthly!V345)/monthly!V345</f>
        <v>-1.2737478411053615E-2</v>
      </c>
      <c r="X346" s="6">
        <f>(monthly!W346-monthly!W345)/monthly!W345</f>
        <v>5.4557124518613581E-2</v>
      </c>
      <c r="Y346" s="6">
        <f>(monthly!X346-monthly!X345)/monthly!X345</f>
        <v>5.0146171295080297E-2</v>
      </c>
      <c r="Z346" s="6">
        <f>(monthly!Y346-monthly!Y345)/monthly!Y345</f>
        <v>9.8783634353114713E-2</v>
      </c>
      <c r="AA346">
        <v>1</v>
      </c>
    </row>
    <row r="347" spans="1:27" x14ac:dyDescent="0.6">
      <c r="A347" s="3">
        <v>45200</v>
      </c>
      <c r="B347" s="1">
        <f t="shared" si="10"/>
        <v>2023</v>
      </c>
      <c r="C347" s="1">
        <v>4</v>
      </c>
      <c r="D347" s="1">
        <f t="shared" si="11"/>
        <v>10</v>
      </c>
      <c r="E347" s="6">
        <f>(monthly!E347-monthly!E346)/monthly!E346</f>
        <v>-2.9556218945681147E-2</v>
      </c>
      <c r="F347" s="6">
        <f>(monthly!F347-monthly!F346)/monthly!F346</f>
        <v>9.6996898276986449E-3</v>
      </c>
      <c r="G347" s="6">
        <f>(monthly!G347-monthly!G346)/monthly!G346</f>
        <v>-9.1386463198823357E-4</v>
      </c>
      <c r="H347" s="6">
        <f>(monthly!H347-monthly!H346)/monthly!H346</f>
        <v>2.6315789473684237E-2</v>
      </c>
      <c r="I347" s="6">
        <f>(monthly!I347-monthly!I346)/monthly!I346</f>
        <v>1.6663760219514541E-16</v>
      </c>
      <c r="J347" s="6">
        <f>(archive!B348-archive!B347)/archive!B347</f>
        <v>-1.2874056932733132E-2</v>
      </c>
      <c r="K347" s="6">
        <f>(monthly!J347-monthly!J346)/monthly!J346</f>
        <v>-4.0518242886084986E-2</v>
      </c>
      <c r="L347" s="6">
        <f>(monthly!K347-monthly!K346)/monthly!K346</f>
        <v>0</v>
      </c>
      <c r="M347" s="6">
        <f>(monthly!L347-monthly!L346)/monthly!L346</f>
        <v>3.3048455008815431E-3</v>
      </c>
      <c r="N347" s="6">
        <f>(monthly!M347-monthly!M346)/monthly!M346</f>
        <v>-1.3938315539735553E-2</v>
      </c>
      <c r="O347" s="6">
        <f>(monthly!N347-monthly!N346)/monthly!N346</f>
        <v>-5.8997050147492625E-2</v>
      </c>
      <c r="P347" s="6">
        <f>(monthly!O347-monthly!O346)/monthly!O346</f>
        <v>1.0886540587987186E-3</v>
      </c>
      <c r="Q347" s="6">
        <f>(monthly!P347-monthly!P346)/monthly!P346</f>
        <v>0.19644572526416906</v>
      </c>
      <c r="R347" s="6">
        <f>(monthly!Q347-monthly!Q346)/monthly!Q346</f>
        <v>1.1773940345369363E-3</v>
      </c>
      <c r="S347" s="6">
        <f>(monthly!R347-monthly!R346)/monthly!R346</f>
        <v>-4.1121495327102594E-3</v>
      </c>
      <c r="T347" s="6">
        <f>(monthly!S347-monthly!S346)/monthly!S346</f>
        <v>3.6217303822937566E-3</v>
      </c>
      <c r="U347" s="6">
        <f>(monthly!T347-monthly!T346)/monthly!T346</f>
        <v>-5.0231812830070647E-3</v>
      </c>
      <c r="V347" s="6">
        <f>(monthly!U347-monthly!U346)/monthly!U346</f>
        <v>-7.7995515257872402E-3</v>
      </c>
      <c r="W347" s="6">
        <f>(monthly!V347-monthly!V346)/monthly!V346</f>
        <v>7.4349442379182907E-3</v>
      </c>
      <c r="X347" s="6">
        <f>(monthly!W347-monthly!W346)/monthly!W346</f>
        <v>-5.8429701765063853E-2</v>
      </c>
      <c r="Y347" s="6">
        <f>(monthly!X347-monthly!X346)/monthly!X346</f>
        <v>-4.894361816243703E-2</v>
      </c>
      <c r="Z347" s="6">
        <f>(monthly!Y347-monthly!Y346)/monthly!Y346</f>
        <v>-4.2379514704238015E-2</v>
      </c>
      <c r="AA347">
        <v>0</v>
      </c>
    </row>
    <row r="348" spans="1:27" x14ac:dyDescent="0.6">
      <c r="A348" s="3">
        <v>45231</v>
      </c>
      <c r="B348" s="1">
        <f t="shared" si="10"/>
        <v>2023</v>
      </c>
      <c r="C348" s="1">
        <v>4</v>
      </c>
      <c r="D348" s="1">
        <f t="shared" si="11"/>
        <v>11</v>
      </c>
      <c r="E348" s="6">
        <f>(monthly!E348-monthly!E347)/monthly!E347</f>
        <v>3.700779887744745E-2</v>
      </c>
      <c r="F348" s="6">
        <f>(monthly!F348-monthly!F347)/monthly!F347</f>
        <v>-1.7169580498232064E-2</v>
      </c>
      <c r="G348" s="6">
        <f>(monthly!G348-monthly!G347)/monthly!G347</f>
        <v>6.43678160919505E-4</v>
      </c>
      <c r="H348" s="6">
        <f>(monthly!H348-monthly!H347)/monthly!H347</f>
        <v>-5.1282051282051218E-2</v>
      </c>
      <c r="I348" s="6">
        <f>(monthly!I348-monthly!I347)/monthly!I347</f>
        <v>-1.6663760219514539E-16</v>
      </c>
      <c r="J348" s="6">
        <f>(archive!B349-archive!B348)/archive!B348</f>
        <v>-1.0525090418635212E-2</v>
      </c>
      <c r="K348" s="6">
        <f>(monthly!J348-monthly!J347)/monthly!J347</f>
        <v>3.1258115241712729E-2</v>
      </c>
      <c r="L348" s="6">
        <f>(monthly!K348-monthly!K347)/monthly!K347</f>
        <v>3.0769230769231207E-3</v>
      </c>
      <c r="M348" s="6">
        <f>(monthly!L348-monthly!L347)/monthly!L347</f>
        <v>4.4223566695476106E-3</v>
      </c>
      <c r="N348" s="6">
        <f>(monthly!M348-monthly!M347)/monthly!M347</f>
        <v>0.10526315789473684</v>
      </c>
      <c r="O348" s="6">
        <f>(monthly!N348-monthly!N347)/monthly!N347</f>
        <v>-3.918495297805643E-2</v>
      </c>
      <c r="P348" s="6">
        <f>(monthly!O348-monthly!O347)/monthly!O347</f>
        <v>2.2276058006001013E-4</v>
      </c>
      <c r="Q348" s="6">
        <f>(monthly!P348-monthly!P347)/monthly!P347</f>
        <v>-9.9959855479727022E-2</v>
      </c>
      <c r="R348" s="6">
        <f>(monthly!Q348-monthly!Q347)/monthly!Q347</f>
        <v>9.2774075525936719E-3</v>
      </c>
      <c r="S348" s="6">
        <f>(monthly!R348-monthly!R347)/monthly!R347</f>
        <v>7.507507507507347E-4</v>
      </c>
      <c r="T348" s="6">
        <f>(monthly!S348-monthly!S347)/monthly!S347</f>
        <v>1.4033680834001517E-2</v>
      </c>
      <c r="U348" s="6">
        <f>(monthly!T348-monthly!T347)/monthly!T347</f>
        <v>-8.5778424721975697E-3</v>
      </c>
      <c r="V348" s="6">
        <f>(monthly!U348-monthly!U347)/monthly!U347</f>
        <v>8.7452097867741045E-3</v>
      </c>
      <c r="W348" s="6">
        <f>(monthly!V348-monthly!V347)/monthly!V347</f>
        <v>2.6047319296721824E-3</v>
      </c>
      <c r="X348" s="6">
        <f>(monthly!W348-monthly!W347)/monthly!W347</f>
        <v>6.2702003878474508E-2</v>
      </c>
      <c r="Y348" s="6">
        <f>(monthly!X348-monthly!X347)/monthly!X347</f>
        <v>4.4206950641566767E-2</v>
      </c>
      <c r="Z348" s="6">
        <f>(monthly!Y348-monthly!Y347)/monthly!Y347</f>
        <v>-9.2830453059318113E-2</v>
      </c>
      <c r="AA348">
        <v>0</v>
      </c>
    </row>
    <row r="349" spans="1:27" x14ac:dyDescent="0.6">
      <c r="A349" s="3">
        <v>45261</v>
      </c>
      <c r="B349" s="1">
        <f t="shared" si="10"/>
        <v>2023</v>
      </c>
      <c r="C349" s="1">
        <v>4</v>
      </c>
      <c r="D349" s="1">
        <f t="shared" si="11"/>
        <v>12</v>
      </c>
      <c r="E349" s="6">
        <f>(monthly!E349-monthly!E348)/monthly!E348</f>
        <v>-2.0846752942554312E-2</v>
      </c>
      <c r="F349" s="6">
        <f>(monthly!F349-monthly!F348)/monthly!F348</f>
        <v>-1.7642711963090491E-2</v>
      </c>
      <c r="G349" s="6">
        <f>(monthly!G349-monthly!G348)/monthly!G348</f>
        <v>2.4037763955929506E-3</v>
      </c>
      <c r="H349" s="6">
        <f>(monthly!H349-monthly!H348)/monthly!H348</f>
        <v>2.7027027027026931E-2</v>
      </c>
      <c r="I349" s="6">
        <f>(monthly!I349-monthly!I348)/monthly!I348</f>
        <v>1.6663760219514541E-16</v>
      </c>
      <c r="J349" s="6">
        <f>(monthly!J349-monthly!J348)/monthly!J348</f>
        <v>2.6657355191486709E-2</v>
      </c>
      <c r="K349" s="6">
        <f>(monthly!K349-monthly!K348)/monthly!K348</f>
        <v>0</v>
      </c>
      <c r="L349" s="6">
        <f>(monthly!L349-monthly!L348)/monthly!L348</f>
        <v>3.7431697907555138E-3</v>
      </c>
      <c r="M349" s="6">
        <f>(monthly!M349-monthly!M348)/monthly!M348</f>
        <v>4.7981859410430538E-2</v>
      </c>
      <c r="N349" s="6">
        <f>(monthly!N349-monthly!N348)/monthly!N348</f>
        <v>0.13703099510603597</v>
      </c>
      <c r="O349" s="6">
        <f>(monthly!O349-monthly!O348)/monthly!O348</f>
        <v>4.171170100661056E-3</v>
      </c>
      <c r="P349" s="6">
        <f>(monthly!P349-monthly!P348)/monthly!P348</f>
        <v>-0.22078501338090989</v>
      </c>
      <c r="Q349" s="6">
        <f>(monthly!Q349-monthly!Q348)/monthly!Q348</f>
        <v>3.1071983428276684E-3</v>
      </c>
      <c r="R349" s="6">
        <f>(monthly!R349-monthly!R348)/monthly!R348</f>
        <v>-2.6256564141035367E-3</v>
      </c>
      <c r="S349" s="6">
        <f>(monthly!S349-monthly!S348)/monthly!S348</f>
        <v>6.1289047054172057E-3</v>
      </c>
      <c r="T349" s="6">
        <f>(monthly!T349-monthly!T348)/monthly!T348</f>
        <v>-5.7150968175705436E-3</v>
      </c>
      <c r="U349" s="6">
        <f>(monthly!U349-monthly!U348)/monthly!U348</f>
        <v>1.9481784531463361E-3</v>
      </c>
      <c r="V349" s="6">
        <f>(monthly!V349-monthly!V348)/monthly!V348</f>
        <v>-8.876380168867647E-3</v>
      </c>
      <c r="W349" s="6">
        <f>(monthly!W349-monthly!W348)/monthly!W348</f>
        <v>2.7980535279805187E-2</v>
      </c>
      <c r="X349" s="6">
        <f>(monthly!X349-monthly!X348)/monthly!X348</f>
        <v>2.7160512517137698E-2</v>
      </c>
      <c r="Y349" s="6">
        <f>(monthly!X349-monthly!X348)/monthly!X348</f>
        <v>2.7160512517137698E-2</v>
      </c>
      <c r="Z349" s="6">
        <f>(monthly!Y349-monthly!Y348)/monthly!Y348</f>
        <v>-7.4526966147509227E-2</v>
      </c>
      <c r="AA349">
        <v>0</v>
      </c>
    </row>
    <row r="350" spans="1:27" x14ac:dyDescent="0.6">
      <c r="A350" s="3">
        <v>45292</v>
      </c>
      <c r="B350" s="1">
        <f t="shared" si="10"/>
        <v>2024</v>
      </c>
      <c r="C350" s="1">
        <v>1</v>
      </c>
      <c r="D350" s="1">
        <f t="shared" si="11"/>
        <v>1</v>
      </c>
      <c r="E350" s="6">
        <f>(monthly!E350-monthly!E349)/monthly!E349</f>
        <v>-2.3200936375985717E-2</v>
      </c>
      <c r="F350" s="6">
        <f>(monthly!F350-monthly!F349)/monthly!F349</f>
        <v>2.841379793139925E-3</v>
      </c>
      <c r="G350" s="6">
        <f>(monthly!G350-monthly!G349)/monthly!G349</f>
        <v>3.9275288895322885E-3</v>
      </c>
      <c r="H350" s="6">
        <f>(monthly!H350-monthly!H349)/monthly!H349</f>
        <v>-2.6315789473684119E-2</v>
      </c>
      <c r="I350" s="6">
        <f>(monthly!I350-monthly!I349)/monthly!I349</f>
        <v>-3.3327520439029078E-16</v>
      </c>
      <c r="J350" s="6">
        <f>(monthly!J350-monthly!J349)/monthly!J349</f>
        <v>-6.7271147099397443E-3</v>
      </c>
      <c r="K350" s="6">
        <f>(monthly!K350-monthly!K349)/monthly!K349</f>
        <v>-6.1349693251534611E-3</v>
      </c>
      <c r="L350" s="6">
        <f>(monthly!L350-monthly!L349)/monthly!L349</f>
        <v>1.3449924749004487E-2</v>
      </c>
      <c r="M350" s="6">
        <f>(monthly!M350-monthly!M349)/monthly!M349</f>
        <v>-6.9842177751358609E-3</v>
      </c>
      <c r="N350" s="6">
        <f>(monthly!N350-monthly!N349)/monthly!N349</f>
        <v>0.13342898134863698</v>
      </c>
      <c r="O350" s="6">
        <f>(monthly!O350-monthly!O349)/monthly!O349</f>
        <v>-0.29130701455538804</v>
      </c>
      <c r="P350" s="6">
        <f>(monthly!P350-monthly!P349)/monthly!P349</f>
        <v>0.40183171150543789</v>
      </c>
      <c r="Q350" s="6">
        <f>(monthly!Q350-monthly!Q349)/monthly!Q349</f>
        <v>-1.806917914300472E-2</v>
      </c>
      <c r="R350" s="6">
        <f>(monthly!R350-monthly!R349)/monthly!R349</f>
        <v>-4.8890560361037607E-3</v>
      </c>
      <c r="S350" s="6">
        <f>(monthly!S350-monthly!S349)/monthly!S349</f>
        <v>-2.4955786991550464E-2</v>
      </c>
      <c r="T350" s="6">
        <f>(monthly!T350-monthly!T349)/monthly!T349</f>
        <v>1.3422659546828085E-2</v>
      </c>
      <c r="U350" s="6">
        <f>(monthly!U350-monthly!U349)/monthly!U349</f>
        <v>-1.9443904335990667E-2</v>
      </c>
      <c r="V350" s="6">
        <f>(monthly!V350-monthly!V349)/monthly!V349</f>
        <v>-2.9488859764089152E-2</v>
      </c>
      <c r="W350" s="6">
        <f>(monthly!W350-monthly!W349)/monthly!W349</f>
        <v>-3.7869822485206928E-2</v>
      </c>
      <c r="X350" s="6">
        <f>(monthly!X350-monthly!X349)/monthly!X349</f>
        <v>-6.3219718795973507E-3</v>
      </c>
      <c r="Y350" s="6">
        <f>(monthly!X350-monthly!X349)/monthly!X349</f>
        <v>-6.3219718795973507E-3</v>
      </c>
      <c r="Z350" s="6">
        <f>(monthly!Y350-monthly!Y349)/monthly!Y349</f>
        <v>2.9249561589164124E-2</v>
      </c>
      <c r="AA350">
        <v>1</v>
      </c>
    </row>
    <row r="351" spans="1:27" x14ac:dyDescent="0.6">
      <c r="A351" s="3">
        <v>45323</v>
      </c>
      <c r="B351" s="1">
        <f t="shared" si="10"/>
        <v>2024</v>
      </c>
      <c r="C351" s="1">
        <v>1</v>
      </c>
      <c r="D351" s="1">
        <f t="shared" si="11"/>
        <v>2</v>
      </c>
      <c r="E351" s="6">
        <f>(monthly!E351-monthly!E350)/monthly!E350</f>
        <v>1.4010149442760257E-2</v>
      </c>
      <c r="F351" s="6">
        <f>(monthly!F351-monthly!F350)/monthly!F350</f>
        <v>1.0980741207670989E-2</v>
      </c>
      <c r="G351" s="6">
        <f>(monthly!G351-monthly!G350)/monthly!G350</f>
        <v>-2.4943648501219045E-3</v>
      </c>
      <c r="H351" s="6">
        <f>(monthly!H351-monthly!H350)/monthly!H350</f>
        <v>5.4054054054053981E-2</v>
      </c>
      <c r="I351" s="6">
        <f>(monthly!I351-monthly!I350)/monthly!I350</f>
        <v>0</v>
      </c>
      <c r="J351" s="6">
        <f>(monthly!J351-monthly!J350)/monthly!J350</f>
        <v>-5.5546884023393002E-3</v>
      </c>
      <c r="K351" s="6">
        <f>(monthly!K351-monthly!K350)/monthly!K350</f>
        <v>-6.1728395061727082E-3</v>
      </c>
      <c r="L351" s="6">
        <f>(monthly!L351-monthly!L350)/monthly!L350</f>
        <v>4.0321822659172167E-3</v>
      </c>
      <c r="M351" s="6">
        <f>(monthly!M351-monthly!M350)/monthly!M350</f>
        <v>-7.8033696368888864E-2</v>
      </c>
      <c r="N351" s="6">
        <f>(monthly!N351-monthly!N350)/monthly!N350</f>
        <v>-2.6582278481012585E-2</v>
      </c>
      <c r="O351" s="6">
        <f>(monthly!O351-monthly!O350)/monthly!O350</f>
        <v>-1.0596325780526676E-2</v>
      </c>
      <c r="P351" s="6">
        <f>(monthly!P351-monthly!P350)/monthly!P350</f>
        <v>-2.3274806043282973E-2</v>
      </c>
      <c r="Q351" s="6">
        <f>(monthly!Q351-monthly!Q350)/monthly!Q350</f>
        <v>9.0694006309147961E-3</v>
      </c>
      <c r="R351" s="6">
        <f>(monthly!R351-monthly!R350)/monthly!R350</f>
        <v>1.0959939531368069E-2</v>
      </c>
      <c r="S351" s="6">
        <f>(monthly!S351-monthly!S350)/monthly!S350</f>
        <v>7.8597339782345947E-3</v>
      </c>
      <c r="T351" s="6">
        <f>(monthly!T351-monthly!T350)/monthly!T350</f>
        <v>2.0040672166036426E-3</v>
      </c>
      <c r="U351" s="6">
        <f>(monthly!U351-monthly!U350)/monthly!U350</f>
        <v>2.1911560579020363E-2</v>
      </c>
      <c r="V351" s="6">
        <f>(monthly!V351-monthly!V350)/monthly!V350</f>
        <v>1.8005851901868042E-2</v>
      </c>
      <c r="W351" s="6">
        <f>(monthly!W351-monthly!W350)/monthly!W350</f>
        <v>2.8905289052890457E-2</v>
      </c>
      <c r="X351" s="6">
        <f>(monthly!X351-monthly!X350)/monthly!X350</f>
        <v>7.8157197001277948E-3</v>
      </c>
      <c r="Y351" s="6">
        <f>(monthly!X351-monthly!X350)/monthly!X350</f>
        <v>7.8157197001277948E-3</v>
      </c>
      <c r="Z351" s="6">
        <f>(monthly!Y351-monthly!Y350)/monthly!Y350</f>
        <v>4.5413889585984982E-2</v>
      </c>
      <c r="AA351">
        <v>1</v>
      </c>
    </row>
    <row r="352" spans="1:27" x14ac:dyDescent="0.6">
      <c r="A352" s="3">
        <v>45352</v>
      </c>
      <c r="B352" s="1">
        <f t="shared" si="10"/>
        <v>2024</v>
      </c>
      <c r="C352" s="1">
        <v>1</v>
      </c>
      <c r="D352" s="1">
        <f t="shared" si="11"/>
        <v>3</v>
      </c>
      <c r="E352" s="6">
        <f>(monthly!E352-monthly!E351)/monthly!E351</f>
        <v>7.3956381778472434E-3</v>
      </c>
      <c r="F352" s="6">
        <f>(monthly!F352-monthly!F351)/monthly!F351</f>
        <v>-4.6251181609651901E-3</v>
      </c>
      <c r="G352" s="6">
        <f>(monthly!G352-monthly!G351)/monthly!G351</f>
        <v>9.9349554324259567E-3</v>
      </c>
      <c r="H352" s="6">
        <f>(monthly!H352-monthly!H351)/monthly!H351</f>
        <v>0</v>
      </c>
      <c r="I352" s="6">
        <f>(monthly!I352-monthly!I351)/monthly!I351</f>
        <v>0</v>
      </c>
      <c r="J352" s="6">
        <f>(monthly!J352-monthly!J351)/monthly!J351</f>
        <v>4.6703297333386191E-2</v>
      </c>
      <c r="K352" s="6">
        <f>(monthly!K352-monthly!K351)/monthly!K351</f>
        <v>-6.2111801242236905E-3</v>
      </c>
      <c r="L352" s="6">
        <f>(monthly!L352-monthly!L351)/monthly!L351</f>
        <v>5.9771771996667729E-3</v>
      </c>
      <c r="M352" s="6">
        <f>(monthly!M352-monthly!M351)/monthly!M351</f>
        <v>-0.12497636604272871</v>
      </c>
      <c r="N352" s="6">
        <f>(monthly!N352-monthly!N351)/monthly!N351</f>
        <v>3.2509752925877759E-2</v>
      </c>
      <c r="O352" s="6">
        <f>(monthly!O352-monthly!O351)/monthly!O351</f>
        <v>-5.8580379158413888E-2</v>
      </c>
      <c r="P352" s="6">
        <f>(monthly!P352-monthly!P351)/monthly!P351</f>
        <v>6.145484949832776E-2</v>
      </c>
      <c r="Q352" s="6">
        <f>(monthly!Q352-monthly!Q351)/monthly!Q351</f>
        <v>6.3827015761366308E-3</v>
      </c>
      <c r="R352" s="6">
        <f>(monthly!R352-monthly!R351)/monthly!R351</f>
        <v>1.271028037383177E-2</v>
      </c>
      <c r="S352" s="6">
        <f>(monthly!S352-monthly!S351)/monthly!S351</f>
        <v>3.3993201359728397E-3</v>
      </c>
      <c r="T352" s="6">
        <f>(monthly!T352-monthly!T351)/monthly!T351</f>
        <v>6.0261566131139931E-3</v>
      </c>
      <c r="U352" s="6">
        <f>(monthly!U352-monthly!U351)/monthly!U351</f>
        <v>-1.1351508683418915E-2</v>
      </c>
      <c r="V352" s="6">
        <f>(monthly!V352-monthly!V351)/monthly!V351</f>
        <v>-9.2858722087109137E-3</v>
      </c>
      <c r="W352" s="6">
        <f>(monthly!W352-monthly!W351)/monthly!W351</f>
        <v>-6.5750149432157456E-3</v>
      </c>
      <c r="X352" s="6">
        <f>(monthly!X352-monthly!X351)/monthly!X351</f>
        <v>1.9959640911336161E-3</v>
      </c>
      <c r="Y352" s="6">
        <f>(monthly!X352-monthly!X351)/monthly!X351</f>
        <v>1.9959640911336161E-3</v>
      </c>
      <c r="Z352" s="6">
        <f>(monthly!Y352-monthly!Y351)/monthly!Y351</f>
        <v>5.224542052393201E-2</v>
      </c>
      <c r="AA352">
        <v>1</v>
      </c>
    </row>
    <row r="353" spans="1:27" x14ac:dyDescent="0.6">
      <c r="A353" s="3">
        <v>45383</v>
      </c>
      <c r="B353" s="1">
        <f t="shared" si="10"/>
        <v>2024</v>
      </c>
      <c r="C353" s="1">
        <v>2</v>
      </c>
      <c r="D353" s="1">
        <f t="shared" si="11"/>
        <v>4</v>
      </c>
      <c r="E353" s="6">
        <f>(monthly!E353-monthly!E352)/monthly!E352</f>
        <v>3.7006402912563171E-3</v>
      </c>
      <c r="F353" s="6">
        <f>(monthly!F353-monthly!F352)/monthly!F352</f>
        <v>1.7252931922928986E-2</v>
      </c>
      <c r="G353" s="6">
        <f>(monthly!G353-monthly!G352)/monthly!G352</f>
        <v>2.4664618437876041E-3</v>
      </c>
      <c r="H353" s="6">
        <f>(monthly!H353-monthly!H352)/monthly!H352</f>
        <v>0</v>
      </c>
      <c r="I353" s="6">
        <f>(monthly!I353-monthly!I352)/monthly!I352</f>
        <v>0</v>
      </c>
      <c r="J353" s="6">
        <f>(monthly!J353-monthly!J352)/monthly!J352</f>
        <v>8.6597291928072945E-2</v>
      </c>
      <c r="K353" s="6">
        <f>(monthly!K353-monthly!K352)/monthly!K352</f>
        <v>-3.1250000000000444E-3</v>
      </c>
      <c r="L353" s="6">
        <f>(monthly!L353-monthly!L352)/monthly!L352</f>
        <v>1.3539732834551065E-3</v>
      </c>
      <c r="M353" s="6">
        <f>(monthly!M353-monthly!M352)/monthly!M352</f>
        <v>1.8484324664104167E-2</v>
      </c>
      <c r="N353" s="6">
        <f>(monthly!N353-monthly!N352)/monthly!N352</f>
        <v>-2.7707808564231773E-2</v>
      </c>
      <c r="O353" s="6">
        <f>(monthly!O353-monthly!O352)/monthly!O352</f>
        <v>-2.3457928756733592E-2</v>
      </c>
      <c r="P353" s="6">
        <f>(monthly!P353-monthly!P352)/monthly!P352</f>
        <v>-9.610082709728239E-2</v>
      </c>
      <c r="Q353" s="6">
        <f>(monthly!Q353-monthly!Q352)/monthly!Q352</f>
        <v>-6.8599534040900993E-3</v>
      </c>
      <c r="R353" s="6">
        <f>(monthly!R353-monthly!R352)/monthly!R352</f>
        <v>-7.3827980804723416E-4</v>
      </c>
      <c r="S353" s="6">
        <f>(monthly!S353-monthly!S352)/monthly!S352</f>
        <v>-1.0362694300518198E-2</v>
      </c>
      <c r="T353" s="6">
        <f>(monthly!T353-monthly!T352)/monthly!T352</f>
        <v>6.2941889643190786E-3</v>
      </c>
      <c r="U353" s="6">
        <f>(monthly!U353-monthly!U352)/monthly!U352</f>
        <v>1.2757605495583458E-3</v>
      </c>
      <c r="V353" s="6">
        <f>(monthly!V353-monthly!V352)/monthly!V352</f>
        <v>8.7034144164249167E-3</v>
      </c>
      <c r="W353" s="6">
        <f>(monthly!W353-monthly!W352)/monthly!W352</f>
        <v>2.4067388688326801E-3</v>
      </c>
      <c r="X353" s="6">
        <f>(monthly!X353-monthly!X352)/monthly!X352</f>
        <v>-4.5611708905204888E-3</v>
      </c>
      <c r="Y353" s="6">
        <f>(monthly!X353-monthly!X352)/monthly!X352</f>
        <v>-4.5611708905204888E-3</v>
      </c>
      <c r="Z353" s="6">
        <f>(monthly!Y353-monthly!Y352)/monthly!Y352</f>
        <v>4.8418694880859176E-2</v>
      </c>
      <c r="AA353">
        <v>1</v>
      </c>
    </row>
    <row r="354" spans="1:27" x14ac:dyDescent="0.6">
      <c r="A354" s="3">
        <v>45413</v>
      </c>
      <c r="B354" s="1">
        <f t="shared" si="10"/>
        <v>2024</v>
      </c>
      <c r="C354" s="1">
        <v>2</v>
      </c>
      <c r="D354" s="1">
        <f t="shared" si="11"/>
        <v>5</v>
      </c>
      <c r="E354" s="6">
        <f>(monthly!E354-monthly!E353)/monthly!E353</f>
        <v>-4.8011137765008169E-3</v>
      </c>
      <c r="F354" s="6">
        <f>(monthly!F354-monthly!F353)/monthly!F353</f>
        <v>-4.238783881111226E-3</v>
      </c>
      <c r="G354" s="6">
        <f>(monthly!G354-monthly!G353)/monthly!G353</f>
        <v>-8.4900227955209146E-3</v>
      </c>
      <c r="H354" s="6">
        <f>(monthly!H354-monthly!H353)/monthly!H353</f>
        <v>2.5641025641025664E-2</v>
      </c>
      <c r="I354" s="6">
        <f>(monthly!I354-monthly!I353)/monthly!I353</f>
        <v>0</v>
      </c>
      <c r="J354" s="6">
        <f>(monthly!J354-monthly!J353)/monthly!J353</f>
        <v>7.1098743790105612E-2</v>
      </c>
      <c r="K354" s="6">
        <f>(monthly!K354-monthly!K353)/monthly!K353</f>
        <v>-3.1347962382444476E-3</v>
      </c>
      <c r="L354" s="6">
        <f>(monthly!L354-monthly!L353)/monthly!L353</f>
        <v>2.5695354391442595E-3</v>
      </c>
      <c r="M354" s="6">
        <f>(monthly!M354-monthly!M353)/monthly!M353</f>
        <v>6.2479088523782658E-2</v>
      </c>
      <c r="N354" s="6">
        <f>(monthly!N354-monthly!N353)/monthly!N353</f>
        <v>-0.10492227979274622</v>
      </c>
      <c r="O354" s="6">
        <f>(monthly!O354-monthly!O353)/monthly!O353</f>
        <v>4.5802197995467335E-3</v>
      </c>
      <c r="P354" s="6">
        <f>(monthly!P354-monthly!P353)/monthly!P353</f>
        <v>0.22832244008714597</v>
      </c>
      <c r="Q354" s="6">
        <f>(monthly!Q354-monthly!Q353)/monthly!Q353</f>
        <v>-8.47126286980328E-3</v>
      </c>
      <c r="R354" s="6">
        <f>(monthly!R354-monthly!R353)/monthly!R353</f>
        <v>-5.9106021425932818E-3</v>
      </c>
      <c r="S354" s="6">
        <f>(monthly!S354-monthly!S353)/monthly!S353</f>
        <v>-9.8670962545307078E-3</v>
      </c>
      <c r="T354" s="6">
        <f>(monthly!T354-monthly!T353)/monthly!T353</f>
        <v>2.5825380862093397E-3</v>
      </c>
      <c r="U354" s="6">
        <f>(monthly!U354-monthly!U353)/monthly!U353</f>
        <v>9.4089973537194328E-3</v>
      </c>
      <c r="V354" s="6">
        <f>(monthly!V354-monthly!V353)/monthly!V353</f>
        <v>1.3053097345132662E-2</v>
      </c>
      <c r="W354" s="6">
        <f>(monthly!W354-monthly!W353)/monthly!W353</f>
        <v>-1.5006002400960384E-2</v>
      </c>
      <c r="X354" s="6">
        <f>(monthly!X354-monthly!X353)/monthly!X353</f>
        <v>-2.0390213963398827E-2</v>
      </c>
      <c r="Y354" s="6">
        <f>(monthly!X354-monthly!X353)/monthly!X353</f>
        <v>-2.0390213963398827E-2</v>
      </c>
      <c r="Z354" s="6">
        <f>(monthly!Y354-monthly!Y353)/monthly!Y353</f>
        <v>-6.3152356843881513E-2</v>
      </c>
      <c r="AA354">
        <v>0</v>
      </c>
    </row>
    <row r="355" spans="1:27" x14ac:dyDescent="0.6">
      <c r="A355" s="3">
        <v>45444</v>
      </c>
      <c r="B355" s="1">
        <f t="shared" si="10"/>
        <v>2024</v>
      </c>
      <c r="C355" s="1">
        <v>2</v>
      </c>
      <c r="D355" s="1">
        <f t="shared" si="11"/>
        <v>6</v>
      </c>
      <c r="E355" s="6">
        <f>(monthly!E355-monthly!E354)/monthly!E354</f>
        <v>-3.313560774901423E-2</v>
      </c>
      <c r="F355" s="6">
        <f>(monthly!F355-monthly!F354)/monthly!F354</f>
        <v>1.9229454026541205E-3</v>
      </c>
      <c r="G355" s="6">
        <f>(monthly!G355-monthly!G354)/monthly!G354</f>
        <v>5.7788763829226264E-3</v>
      </c>
      <c r="H355" s="6">
        <f>(monthly!H355-monthly!H354)/monthly!H354</f>
        <v>2.4999999999999911E-2</v>
      </c>
      <c r="I355" s="6">
        <f>(monthly!I355-monthly!I354)/monthly!I354</f>
        <v>0</v>
      </c>
      <c r="J355" s="6">
        <f>(monthly!J355-monthly!J354)/monthly!J354</f>
        <v>-4.6356518728658425E-2</v>
      </c>
      <c r="K355" s="6">
        <f>(monthly!K355-monthly!K354)/monthly!K354</f>
        <v>0</v>
      </c>
      <c r="L355" s="6">
        <f>(monthly!L355-monthly!L354)/monthly!L354</f>
        <v>1.4367349965472014E-3</v>
      </c>
      <c r="M355" s="6">
        <f>(monthly!M355-monthly!M354)/monthly!M354</f>
        <v>-9.3418413855973798E-2</v>
      </c>
      <c r="N355" s="6">
        <f>(monthly!N355-monthly!N354)/monthly!N354</f>
        <v>-1.3024602026049081E-2</v>
      </c>
      <c r="O355" s="6">
        <f>(monthly!O355-monthly!O354)/monthly!O354</f>
        <v>1.7941912549315805E-2</v>
      </c>
      <c r="P355" s="6">
        <f>(monthly!P355-monthly!P354)/monthly!P354</f>
        <v>-0.2387371408300816</v>
      </c>
      <c r="Q355" s="6">
        <f>(monthly!Q355-monthly!Q354)/monthly!Q354</f>
        <v>-3.6803364879074807E-3</v>
      </c>
      <c r="R355" s="6">
        <f>(monthly!R355-monthly!R354)/monthly!R354</f>
        <v>-1.5607580824972192E-2</v>
      </c>
      <c r="S355" s="6">
        <f>(monthly!S355-monthly!S354)/monthly!S354</f>
        <v>2.8472645922310467E-3</v>
      </c>
      <c r="T355" s="6">
        <f>(monthly!T355-monthly!T354)/monthly!T354</f>
        <v>-1.1971302759418018E-2</v>
      </c>
      <c r="U355" s="6">
        <f>(monthly!U355-monthly!U354)/monthly!U354</f>
        <v>3.0100009709680773E-3</v>
      </c>
      <c r="V355" s="6">
        <f>(monthly!V355-monthly!V354)/monthly!V354</f>
        <v>-2.6206595326489944E-3</v>
      </c>
      <c r="W355" s="6">
        <f>(monthly!W355-monthly!W354)/monthly!W354</f>
        <v>-1.1578305911029938E-2</v>
      </c>
      <c r="X355" s="6">
        <f>(monthly!X355-monthly!X354)/monthly!X354</f>
        <v>-6.6274135993871323E-3</v>
      </c>
      <c r="Y355" s="6">
        <f>(monthly!X355-monthly!X354)/monthly!X354</f>
        <v>-6.6274135993871323E-3</v>
      </c>
      <c r="Z355" s="6">
        <f>(monthly!Y355-monthly!Y354)/monthly!Y354</f>
        <v>-5.6144033235184447E-4</v>
      </c>
      <c r="AA355">
        <v>1</v>
      </c>
    </row>
    <row r="356" spans="1:27" x14ac:dyDescent="0.6">
      <c r="A356" s="3">
        <v>45474</v>
      </c>
      <c r="B356" s="1">
        <f t="shared" si="10"/>
        <v>2024</v>
      </c>
      <c r="C356" s="1">
        <v>3</v>
      </c>
      <c r="D356" s="1">
        <f t="shared" si="11"/>
        <v>7</v>
      </c>
      <c r="E356" s="6">
        <f>(monthly!E356-monthly!E355)/monthly!E355</f>
        <v>4.90662657011341E-2</v>
      </c>
      <c r="F356" s="6">
        <f>(monthly!F356-monthly!F355)/monthly!F355</f>
        <v>-5.286209436641996E-3</v>
      </c>
      <c r="G356" s="6">
        <f>(monthly!G356-monthly!G355)/monthly!G355</f>
        <v>2.4337983001582181E-4</v>
      </c>
      <c r="H356" s="6">
        <f>(monthly!H356-monthly!H355)/monthly!H355</f>
        <v>2.4390243902439157E-2</v>
      </c>
      <c r="I356" s="6">
        <f>(monthly!I356-monthly!I355)/monthly!I355</f>
        <v>0</v>
      </c>
      <c r="J356" s="6">
        <f>(monthly!J356-monthly!J355)/monthly!J355</f>
        <v>-2.7243926905674391E-2</v>
      </c>
      <c r="K356" s="6">
        <f>(monthly!K356-monthly!K355)/monthly!K355</f>
        <v>0</v>
      </c>
      <c r="L356" s="6">
        <f>(monthly!L356-monthly!L355)/monthly!L355</f>
        <v>2.4343173961133553E-3</v>
      </c>
      <c r="M356" s="6">
        <f>(monthly!M356-monthly!M355)/monthly!M355</f>
        <v>-6.5559264770952887E-3</v>
      </c>
      <c r="N356" s="6">
        <f>(monthly!N356-monthly!N355)/monthly!N355</f>
        <v>-2.63929618768328E-2</v>
      </c>
      <c r="O356" s="6">
        <f>(monthly!O356-monthly!O355)/monthly!O355</f>
        <v>-1.7696403963444129E-2</v>
      </c>
      <c r="P356" s="6">
        <f>(monthly!P356-monthly!P355)/monthly!P355</f>
        <v>-5.8713886300093193E-2</v>
      </c>
      <c r="Q356" s="6">
        <f>(monthly!Q356-monthly!Q355)/monthly!Q355</f>
        <v>4.617414248021221E-3</v>
      </c>
      <c r="R356" s="6">
        <f>(monthly!R356-monthly!R355)/monthly!R355</f>
        <v>1.7742544356360985E-2</v>
      </c>
      <c r="S356" s="6">
        <f>(monthly!S356-monthly!S355)/monthly!S355</f>
        <v>-2.4335834516326211E-3</v>
      </c>
      <c r="T356" s="6">
        <f>(monthly!T356-monthly!T355)/monthly!T355</f>
        <v>1.3064804493921842E-2</v>
      </c>
      <c r="U356" s="6">
        <f>(monthly!U356-monthly!U355)/monthly!U355</f>
        <v>2.9041626331075644E-4</v>
      </c>
      <c r="V356" s="6">
        <f>(monthly!V356-monthly!V355)/monthly!V355</f>
        <v>1.2699802934092364E-2</v>
      </c>
      <c r="W356" s="6">
        <f>(monthly!W356-monthly!W355)/monthly!W355</f>
        <v>-1.5413070283600385E-2</v>
      </c>
      <c r="X356" s="6">
        <f>(monthly!X356-monthly!X355)/monthly!X355</f>
        <v>-2.0635083893475185E-2</v>
      </c>
      <c r="Y356" s="6">
        <f>(monthly!X356-monthly!X355)/monthly!X355</f>
        <v>-2.0635083893475185E-2</v>
      </c>
      <c r="Z356" s="6">
        <f>(monthly!Y356-monthly!Y355)/monthly!Y355</f>
        <v>2.5469433279605845E-2</v>
      </c>
      <c r="AA356">
        <v>1</v>
      </c>
    </row>
    <row r="357" spans="1:27" x14ac:dyDescent="0.6">
      <c r="A357" s="3">
        <v>45505</v>
      </c>
      <c r="B357" s="1">
        <f t="shared" si="10"/>
        <v>2024</v>
      </c>
      <c r="C357" s="1">
        <v>3</v>
      </c>
      <c r="D357" s="1">
        <f t="shared" si="11"/>
        <v>8</v>
      </c>
      <c r="E357" s="6">
        <f>(monthly!E357-monthly!E356)/monthly!E356</f>
        <v>-7.8104400619291329E-3</v>
      </c>
      <c r="F357" s="6">
        <f>(monthly!F357-monthly!F356)/monthly!F356</f>
        <v>-2.2924778510481275E-2</v>
      </c>
      <c r="G357" s="6">
        <f>(monthly!G357-monthly!G356)/monthly!G356</f>
        <v>5.0906488549618666E-3</v>
      </c>
      <c r="H357" s="6">
        <f>(monthly!H357-monthly!H356)/monthly!H356</f>
        <v>0</v>
      </c>
      <c r="I357" s="6">
        <f>(monthly!I357-monthly!I356)/monthly!I356</f>
        <v>0</v>
      </c>
      <c r="J357" s="6">
        <f>(monthly!J357-monthly!J356)/monthly!J356</f>
        <v>-4.30667910950931E-2</v>
      </c>
      <c r="K357" s="6">
        <f>(monthly!K357-monthly!K356)/monthly!K356</f>
        <v>0</v>
      </c>
      <c r="L357" s="6">
        <f>(monthly!L357-monthly!L356)/monthly!L356</f>
        <v>1.629709653144198E-3</v>
      </c>
      <c r="M357" s="6">
        <f>(monthly!M357-monthly!M356)/monthly!M356</f>
        <v>-6.0360691939637591E-2</v>
      </c>
      <c r="N357" s="6">
        <f>(monthly!N357-monthly!N356)/monthly!N356</f>
        <v>2.2590361445783129E-2</v>
      </c>
      <c r="O357" s="6">
        <f>(monthly!O357-monthly!O356)/monthly!O356</f>
        <v>-3.218575700971394E-2</v>
      </c>
      <c r="P357" s="6">
        <f>(monthly!P357-monthly!P356)/monthly!P356</f>
        <v>-1.9801980198019802E-2</v>
      </c>
      <c r="Q357" s="6">
        <f>(monthly!Q357-monthly!Q356)/monthly!Q356</f>
        <v>1.4445173998686727E-3</v>
      </c>
      <c r="R357" s="6">
        <f>(monthly!R357-monthly!R356)/monthly!R356</f>
        <v>-4.0801186943619965E-3</v>
      </c>
      <c r="S357" s="6">
        <f>(monthly!S357-monthly!S356)/monthly!S356</f>
        <v>4.4724537507623268E-3</v>
      </c>
      <c r="T357" s="6">
        <f>(monthly!T357-monthly!T356)/monthly!T356</f>
        <v>-5.5166671725103813E-3</v>
      </c>
      <c r="U357" s="6">
        <f>(monthly!U357-monthly!U356)/monthly!U356</f>
        <v>-6.4840801316171657E-3</v>
      </c>
      <c r="V357" s="6">
        <f>(monthly!V357-monthly!V356)/monthly!V356</f>
        <v>1.9459459459460198E-3</v>
      </c>
      <c r="W357" s="6">
        <f>(monthly!W357-monthly!W356)/monthly!W356</f>
        <v>-3.4439574201628097E-2</v>
      </c>
      <c r="X357" s="6">
        <f>(monthly!X357-monthly!X356)/monthly!X356</f>
        <v>-2.7247900045746513E-2</v>
      </c>
      <c r="Y357" s="6">
        <f>(monthly!X357-monthly!X356)/monthly!X356</f>
        <v>-2.7247900045746513E-2</v>
      </c>
      <c r="Z357" s="6">
        <f>(monthly!Y357-monthly!Y356)/monthly!Y356</f>
        <v>-6.4243855147399304E-2</v>
      </c>
      <c r="AA357">
        <v>0</v>
      </c>
    </row>
    <row r="358" spans="1:27" x14ac:dyDescent="0.6">
      <c r="A358" s="3">
        <v>45536</v>
      </c>
      <c r="B358" s="1">
        <f t="shared" si="10"/>
        <v>2024</v>
      </c>
      <c r="C358" s="1">
        <v>3</v>
      </c>
      <c r="D358" s="1">
        <f t="shared" si="11"/>
        <v>9</v>
      </c>
      <c r="E358" s="6">
        <f>(monthly!E358-monthly!E357)/monthly!E357</f>
        <v>-2.473497631268281E-3</v>
      </c>
      <c r="F358" s="6">
        <f>(monthly!F358-monthly!F357)/monthly!F357</f>
        <v>-1.1683738789030418E-2</v>
      </c>
      <c r="G358" s="6">
        <f>(monthly!G358-monthly!G357)/monthly!G357</f>
        <v>4.7041064808441063E-3</v>
      </c>
      <c r="H358" s="6">
        <f>(monthly!H358-monthly!H357)/monthly!H357</f>
        <v>-2.3809523809523937E-2</v>
      </c>
      <c r="I358" s="6">
        <f>(monthly!I358-monthly!I357)/monthly!I357</f>
        <v>-3.752345215759853E-2</v>
      </c>
      <c r="J358" s="6">
        <f>(monthly!J358-monthly!J357)/monthly!J357</f>
        <v>3.09550384036958E-2</v>
      </c>
      <c r="K358" s="6">
        <f>(monthly!K358-monthly!K357)/monthly!K357</f>
        <v>-3.1446540880503589E-3</v>
      </c>
      <c r="L358" s="6">
        <f>(monthly!L358-monthly!L357)/monthly!L357</f>
        <v>3.6412913217426577E-3</v>
      </c>
      <c r="M358" s="6">
        <f>(monthly!M358-monthly!M357)/monthly!M357</f>
        <v>-4.6289146289147598E-2</v>
      </c>
      <c r="N358" s="6">
        <f>(monthly!N358-monthly!N357)/monthly!N357</f>
        <v>3.2400589101619859E-2</v>
      </c>
      <c r="O358" s="6">
        <f>(monthly!O358-monthly!O357)/monthly!O357</f>
        <v>3.5729372167064117E-5</v>
      </c>
      <c r="P358" s="6">
        <f>(monthly!P358-monthly!P357)/monthly!P357</f>
        <v>0.15555555555555556</v>
      </c>
      <c r="Q358" s="6">
        <f>(monthly!Q358-monthly!Q357)/monthly!Q357</f>
        <v>-1.2588512981904117E-2</v>
      </c>
      <c r="R358" s="6">
        <f>(monthly!R358-monthly!R357)/monthly!R357</f>
        <v>-2.5325884543761626E-2</v>
      </c>
      <c r="S358" s="6">
        <f>(monthly!S358-monthly!S357)/monthly!S357</f>
        <v>-5.6668690548470763E-3</v>
      </c>
      <c r="T358" s="6">
        <f>(monthly!T358-monthly!T357)/monthly!T357</f>
        <v>-1.2899760362646593E-2</v>
      </c>
      <c r="U358" s="6">
        <f>(monthly!U358-monthly!U357)/monthly!U357</f>
        <v>2.6300409117476159E-3</v>
      </c>
      <c r="V358" s="6">
        <f>(monthly!V358-monthly!V357)/monthly!V357</f>
        <v>-1.0789814415192058E-2</v>
      </c>
      <c r="W358" s="6">
        <f>(monthly!W358-monthly!W357)/monthly!W357</f>
        <v>5.5771725032425501E-2</v>
      </c>
      <c r="X358" s="6">
        <f>(monthly!X358-monthly!X357)/monthly!X357</f>
        <v>4.965327974891498E-2</v>
      </c>
      <c r="Y358" s="6">
        <f>(monthly!X358-monthly!X357)/monthly!X357</f>
        <v>4.965327974891498E-2</v>
      </c>
      <c r="Z358" s="6">
        <f>(monthly!Y358-monthly!Y357)/monthly!Y357</f>
        <v>-8.1415268252490805E-2</v>
      </c>
      <c r="AA358">
        <v>0</v>
      </c>
    </row>
    <row r="359" spans="1:27" x14ac:dyDescent="0.6">
      <c r="A359" s="3">
        <v>45566</v>
      </c>
      <c r="B359" s="1">
        <f t="shared" si="10"/>
        <v>2024</v>
      </c>
      <c r="C359" s="1">
        <v>4</v>
      </c>
      <c r="D359" s="1">
        <f t="shared" si="11"/>
        <v>10</v>
      </c>
      <c r="E359" s="6">
        <f>(monthly!E359-monthly!E358)/monthly!E358</f>
        <v>4.5425746835140402E-3</v>
      </c>
      <c r="F359" s="6">
        <f>(monthly!F359-monthly!F358)/monthly!F358</f>
        <v>2.2696875984123045E-2</v>
      </c>
      <c r="G359" s="6">
        <f>(monthly!G359-monthly!G358)/monthly!G358</f>
        <v>3.0473688686465904E-3</v>
      </c>
      <c r="H359" s="6">
        <f>(monthly!H359-monthly!H358)/monthly!H358</f>
        <v>0</v>
      </c>
      <c r="I359" s="6">
        <f>(monthly!I359-monthly!I358)/monthly!I358</f>
        <v>-5.8479532163742659E-2</v>
      </c>
      <c r="J359" s="6">
        <f>(monthly!J359-monthly!J358)/monthly!J358</f>
        <v>2.9685594146237514E-2</v>
      </c>
      <c r="K359" s="6">
        <f>(monthly!K359-monthly!K358)/monthly!K358</f>
        <v>0</v>
      </c>
      <c r="L359" s="6">
        <f>(monthly!L359-monthly!L358)/monthly!L358</f>
        <v>6.7463925858569831E-3</v>
      </c>
      <c r="M359" s="6">
        <f>(monthly!M359-monthly!M358)/monthly!M358</f>
        <v>0.10775982617301091</v>
      </c>
      <c r="N359" s="6">
        <f>(monthly!N359-monthly!N358)/monthly!N358</f>
        <v>5.7061340941512943E-3</v>
      </c>
      <c r="O359" s="6">
        <f>(monthly!O359-monthly!O358)/monthly!O358</f>
        <v>-3.6655217093406356E-2</v>
      </c>
      <c r="P359" s="6">
        <f>(monthly!P359-monthly!P358)/monthly!P358</f>
        <v>9.9650349650349648E-2</v>
      </c>
      <c r="Q359" s="6">
        <f>(monthly!Q359-monthly!Q358)/monthly!Q358</f>
        <v>8.3665338645419612E-3</v>
      </c>
      <c r="R359" s="6">
        <f>(monthly!R359-monthly!R358)/monthly!R358</f>
        <v>1.8341612533435112E-2</v>
      </c>
      <c r="S359" s="6">
        <f>(monthly!S359-monthly!S358)/monthly!S358</f>
        <v>3.053124363932395E-3</v>
      </c>
      <c r="T359" s="6">
        <f>(monthly!T359-monthly!T358)/monthly!T358</f>
        <v>9.8923142864173596E-3</v>
      </c>
      <c r="U359" s="6">
        <f>(monthly!U359-monthly!U358)/monthly!U358</f>
        <v>-4.7605168561158945E-3</v>
      </c>
      <c r="V359" s="6">
        <f>(monthly!V359-monthly!V358)/monthly!V358</f>
        <v>1.3743455497382099E-2</v>
      </c>
      <c r="W359" s="6">
        <f>(monthly!W359-monthly!W358)/monthly!W358</f>
        <v>-5.1597051597051691E-2</v>
      </c>
      <c r="X359" s="6">
        <f>(monthly!X359-monthly!X358)/monthly!X358</f>
        <v>-4.8380049187673135E-2</v>
      </c>
      <c r="Y359" s="6">
        <f>(monthly!X359-monthly!X358)/monthly!X358</f>
        <v>-4.8380049187673135E-2</v>
      </c>
      <c r="Z359" s="6">
        <f>(monthly!Y359-monthly!Y358)/monthly!Y358</f>
        <v>2.4479668172728532E-2</v>
      </c>
      <c r="AA359">
        <v>1</v>
      </c>
    </row>
    <row r="360" spans="1:27" x14ac:dyDescent="0.6">
      <c r="A360" s="3">
        <v>45597</v>
      </c>
      <c r="B360" s="1">
        <f t="shared" si="10"/>
        <v>2024</v>
      </c>
      <c r="C360" s="1">
        <v>4</v>
      </c>
      <c r="D360" s="1">
        <f t="shared" si="11"/>
        <v>11</v>
      </c>
      <c r="E360" s="6">
        <f>(monthly!E360-monthly!E359)/monthly!E359</f>
        <v>-7.7214563666314767E-3</v>
      </c>
      <c r="F360" s="6">
        <f>(monthly!F360-monthly!F359)/monthly!F359</f>
        <v>2.4510340479133908E-2</v>
      </c>
      <c r="G360" s="6">
        <f>(monthly!G360-monthly!G359)/monthly!G359</f>
        <v>9.1143318747262166E-3</v>
      </c>
      <c r="H360" s="6">
        <f>(monthly!H360-monthly!H359)/monthly!H359</f>
        <v>2.4390243902439157E-2</v>
      </c>
      <c r="I360" s="6">
        <f>(monthly!I360-monthly!I359)/monthly!I359</f>
        <v>-3.9337474120082899E-2</v>
      </c>
      <c r="J360" s="6">
        <f>(monthly!J360-monthly!J359)/monthly!J359</f>
        <v>-4.8066349848851386E-2</v>
      </c>
      <c r="K360" s="6">
        <f>(monthly!K360-monthly!K359)/monthly!K359</f>
        <v>0</v>
      </c>
      <c r="L360" s="6">
        <f>(monthly!L360-monthly!L359)/monthly!L359</f>
        <v>2.513514129963668E-3</v>
      </c>
      <c r="M360" s="6">
        <f>(monthly!M360-monthly!M359)/monthly!M359</f>
        <v>-2.4693156218447036E-2</v>
      </c>
      <c r="N360" s="6">
        <f>(monthly!N360-monthly!N359)/monthly!N359</f>
        <v>1.8439716312056698E-2</v>
      </c>
      <c r="O360" s="6">
        <f>(monthly!O360-monthly!O359)/monthly!O359</f>
        <v>-1.0444135120734107E-2</v>
      </c>
      <c r="P360" s="6">
        <f>(monthly!P360-monthly!P359)/monthly!P359</f>
        <v>-0.16057233704292528</v>
      </c>
      <c r="Q360" s="6">
        <f>(monthly!Q360-monthly!Q359)/monthly!Q359</f>
        <v>5.5314105096798032E-3</v>
      </c>
      <c r="R360" s="6">
        <f>(monthly!R360-monthly!R359)/monthly!R359</f>
        <v>1.1257035647279977E-3</v>
      </c>
      <c r="S360" s="6">
        <f>(monthly!S360-monthly!S359)/monthly!S359</f>
        <v>7.9139610389610503E-3</v>
      </c>
      <c r="T360" s="6">
        <f>(monthly!T360-monthly!T359)/monthly!T359</f>
        <v>-4.3814712289482038E-3</v>
      </c>
      <c r="U360" s="6">
        <f>(monthly!U360-monthly!U359)/monthly!U359</f>
        <v>6.540413900820009E-3</v>
      </c>
      <c r="V360" s="6">
        <f>(monthly!V360-monthly!V359)/monthly!V359</f>
        <v>-1.0974822466107124E-2</v>
      </c>
      <c r="W360" s="6">
        <f>(monthly!W360-monthly!W359)/monthly!W359</f>
        <v>6.2176165803108752E-2</v>
      </c>
      <c r="X360" s="6">
        <f>(monthly!X360-monthly!X359)/monthly!X359</f>
        <v>5.4511328173035084E-2</v>
      </c>
      <c r="Y360" s="6">
        <f>(monthly!X360-monthly!X359)/monthly!X359</f>
        <v>5.4511328173035084E-2</v>
      </c>
      <c r="Z360" s="6">
        <f>(monthly!Y360-monthly!Y359)/monthly!Y359</f>
        <v>-3.0803566049201106E-2</v>
      </c>
      <c r="AA360">
        <v>0</v>
      </c>
    </row>
    <row r="361" spans="1:27" x14ac:dyDescent="0.6">
      <c r="A361" s="3">
        <v>45627</v>
      </c>
      <c r="B361" s="1">
        <f t="shared" si="10"/>
        <v>2024</v>
      </c>
      <c r="C361" s="1">
        <v>4</v>
      </c>
      <c r="D361" s="1">
        <f t="shared" si="11"/>
        <v>12</v>
      </c>
      <c r="E361" s="6">
        <f>(monthly!E361-monthly!E360)/monthly!E360</f>
        <v>-8.8763022774114297E-3</v>
      </c>
      <c r="F361" s="6">
        <f>(monthly!F361-monthly!F360)/monthly!F360</f>
        <v>1.2107500669351833E-2</v>
      </c>
      <c r="G361" s="6">
        <f>(monthly!G361-monthly!G360)/monthly!G360</f>
        <v>9.1113621299676404E-3</v>
      </c>
      <c r="H361" s="6">
        <f>(monthly!H361-monthly!H360)/monthly!H360</f>
        <v>-2.3809523809523937E-2</v>
      </c>
      <c r="I361" s="6">
        <f>(monthly!I361-monthly!I360)/monthly!I360</f>
        <v>-3.4482758620689495E-2</v>
      </c>
      <c r="J361" s="6">
        <f>(monthly!J361-monthly!J360)/monthly!J360</f>
        <v>-1.8270647957383226E-2</v>
      </c>
      <c r="K361" s="6">
        <f>(monthly!K361-monthly!K360)/monthly!K360</f>
        <v>0</v>
      </c>
      <c r="L361" s="6">
        <f>(monthly!L361-monthly!L360)/monthly!L360</f>
        <v>3.6265846400262429E-3</v>
      </c>
      <c r="M361" s="6">
        <f>(monthly!M361-monthly!M360)/monthly!M360</f>
        <v>1.3125299248499674E-2</v>
      </c>
      <c r="N361" s="6">
        <f>(monthly!N361-monthly!N360)/monthly!N360</f>
        <v>3.0640668523676921E-2</v>
      </c>
      <c r="O361" s="6">
        <f>(monthly!O361-monthly!O360)/monthly!O360</f>
        <v>6.361677881896613E-2</v>
      </c>
      <c r="P361" s="6">
        <f>(monthly!P361-monthly!P360)/monthly!P360</f>
        <v>-0.12121212121212122</v>
      </c>
      <c r="Q361" s="6">
        <f>(monthly!Q361-monthly!Q360)/monthly!Q360</f>
        <v>4.1912246234447597E-3</v>
      </c>
      <c r="R361" s="6">
        <f>(monthly!R361-monthly!R360)/monthly!R360</f>
        <v>2.9985007496252567E-3</v>
      </c>
      <c r="S361" s="6">
        <f>(monthly!S361-monthly!S360)/monthly!S360</f>
        <v>4.8318904771490817E-3</v>
      </c>
      <c r="T361" s="6">
        <f>(monthly!T361-monthly!T360)/monthly!T360</f>
        <v>-1.1877457645247118E-3</v>
      </c>
      <c r="U361" s="6">
        <f>(monthly!U361-monthly!U360)/monthly!U360</f>
        <v>1.4935505770536381E-2</v>
      </c>
      <c r="V361" s="6">
        <f>(monthly!V361-monthly!V360)/monthly!V360</f>
        <v>1.0443864229764946E-2</v>
      </c>
      <c r="W361" s="6">
        <f>(monthly!W361-monthly!W360)/monthly!W360</f>
        <v>2.7439024390244079E-2</v>
      </c>
      <c r="X361" s="6">
        <f>(monthly!X361-monthly!X360)/monthly!X360</f>
        <v>1.2341563611559825E-2</v>
      </c>
      <c r="Y361" s="6">
        <f>(monthly!X361-monthly!X360)/monthly!X360</f>
        <v>1.2341563611559825E-2</v>
      </c>
      <c r="Z361" s="6">
        <f>(monthly!Y361-monthly!Y360)/monthly!Y360</f>
        <v>3.0145817743595662E-3</v>
      </c>
      <c r="AA361">
        <v>1</v>
      </c>
    </row>
    <row r="362" spans="1:27" x14ac:dyDescent="0.6"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F1C56-1FE1-425E-8377-7168F501EB3F}">
  <dimension ref="A1:AB361"/>
  <sheetViews>
    <sheetView topLeftCell="P1" zoomScale="115" zoomScaleNormal="115" workbookViewId="0">
      <selection sqref="A1:Z349"/>
    </sheetView>
  </sheetViews>
  <sheetFormatPr defaultRowHeight="16.899999999999999" x14ac:dyDescent="0.6"/>
  <cols>
    <col min="1" max="1" width="10.875" bestFit="1" customWidth="1"/>
    <col min="2" max="2" width="5.375" bestFit="1" customWidth="1"/>
    <col min="3" max="3" width="7.1875" bestFit="1" customWidth="1"/>
    <col min="4" max="4" width="6.6875" bestFit="1" customWidth="1"/>
    <col min="5" max="5" width="10.25" bestFit="1" customWidth="1"/>
    <col min="6" max="6" width="7.0625" bestFit="1" customWidth="1"/>
    <col min="7" max="7" width="8.375" bestFit="1" customWidth="1"/>
    <col min="8" max="8" width="9.4375" bestFit="1" customWidth="1"/>
    <col min="9" max="9" width="7.375" bestFit="1" customWidth="1"/>
    <col min="15" max="15" width="10" bestFit="1" customWidth="1"/>
    <col min="16" max="25" width="9" style="1"/>
    <col min="26" max="26" width="5.75" customWidth="1"/>
  </cols>
  <sheetData>
    <row r="1" spans="1:28" x14ac:dyDescent="0.6">
      <c r="A1" s="1" t="s">
        <v>12</v>
      </c>
      <c r="B1" s="1" t="s">
        <v>0</v>
      </c>
      <c r="C1" s="1" t="s">
        <v>1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28</v>
      </c>
      <c r="O1" s="1" t="s">
        <v>30</v>
      </c>
      <c r="P1" s="1" t="s">
        <v>31</v>
      </c>
      <c r="Q1" s="1" t="s">
        <v>39</v>
      </c>
      <c r="R1" s="1" t="s">
        <v>40</v>
      </c>
      <c r="S1" s="1" t="s">
        <v>41</v>
      </c>
      <c r="T1" s="1" t="s">
        <v>42</v>
      </c>
      <c r="U1" s="1" t="s">
        <v>38</v>
      </c>
      <c r="V1" s="1" t="s">
        <v>43</v>
      </c>
      <c r="W1" s="1" t="s">
        <v>44</v>
      </c>
      <c r="X1" s="1" t="s">
        <v>45</v>
      </c>
      <c r="Y1" s="1" t="s">
        <v>20</v>
      </c>
      <c r="Z1" s="1" t="s">
        <v>25</v>
      </c>
      <c r="AA1" s="1" t="s">
        <v>25</v>
      </c>
    </row>
    <row r="2" spans="1:28" x14ac:dyDescent="0.6">
      <c r="A2" s="3">
        <v>34700</v>
      </c>
      <c r="B2" s="1">
        <f t="shared" ref="B2:B65" si="0">YEAR(A2)</f>
        <v>1995</v>
      </c>
      <c r="C2" s="1">
        <v>1</v>
      </c>
      <c r="D2" s="1">
        <f t="shared" ref="D2:D65" si="1">MONTH(A2)</f>
        <v>1</v>
      </c>
      <c r="E2" s="1">
        <v>279692</v>
      </c>
      <c r="F2" s="4">
        <v>88.170454545454533</v>
      </c>
      <c r="G2" s="1">
        <v>3492.4</v>
      </c>
      <c r="H2" s="1">
        <v>5.6</v>
      </c>
      <c r="I2" s="4">
        <v>5.5274193548387087</v>
      </c>
      <c r="J2" s="1">
        <v>3003.26189506836</v>
      </c>
      <c r="K2" s="1">
        <v>66.5</v>
      </c>
      <c r="L2" s="1">
        <v>5427.5</v>
      </c>
      <c r="M2" s="1">
        <v>12.27</v>
      </c>
      <c r="N2" s="1">
        <v>97.6</v>
      </c>
      <c r="O2" s="1">
        <v>591670.75</v>
      </c>
      <c r="P2" s="1">
        <v>381</v>
      </c>
      <c r="Y2" s="4">
        <v>18.04</v>
      </c>
      <c r="Z2" t="s">
        <v>26</v>
      </c>
      <c r="AA2" t="s">
        <v>26</v>
      </c>
      <c r="AB2" s="1"/>
    </row>
    <row r="3" spans="1:28" x14ac:dyDescent="0.6">
      <c r="A3" s="3">
        <v>34731</v>
      </c>
      <c r="B3" s="1">
        <f>YEAR(A3)</f>
        <v>1995</v>
      </c>
      <c r="C3" s="1">
        <v>1</v>
      </c>
      <c r="D3" s="1">
        <f t="shared" si="1"/>
        <v>2</v>
      </c>
      <c r="E3" s="1">
        <v>284915</v>
      </c>
      <c r="F3" s="4">
        <v>87.107500458999993</v>
      </c>
      <c r="G3" s="1">
        <v>3489.9</v>
      </c>
      <c r="H3" s="1">
        <v>5.4</v>
      </c>
      <c r="I3" s="4">
        <v>5.9153571428571441</v>
      </c>
      <c r="J3" s="1">
        <v>2870.45015814514</v>
      </c>
      <c r="K3" s="1">
        <v>66.3</v>
      </c>
      <c r="L3" s="1">
        <v>5447.9</v>
      </c>
      <c r="M3" s="1">
        <v>12.27</v>
      </c>
      <c r="N3" s="1">
        <v>95.1</v>
      </c>
      <c r="O3" s="1">
        <v>591670.75</v>
      </c>
      <c r="P3" s="1">
        <v>299</v>
      </c>
      <c r="Y3" s="4">
        <v>18.57</v>
      </c>
      <c r="Z3" t="s">
        <v>27</v>
      </c>
      <c r="AA3" t="s">
        <v>27</v>
      </c>
    </row>
    <row r="4" spans="1:28" x14ac:dyDescent="0.6">
      <c r="A4" s="3">
        <v>34759</v>
      </c>
      <c r="B4" s="1">
        <f t="shared" si="0"/>
        <v>1995</v>
      </c>
      <c r="C4" s="1">
        <v>1</v>
      </c>
      <c r="D4" s="1">
        <f t="shared" si="1"/>
        <v>3</v>
      </c>
      <c r="E4" s="1">
        <v>282195</v>
      </c>
      <c r="F4" s="4">
        <v>83.532174816521746</v>
      </c>
      <c r="G4" s="1">
        <v>3491.1</v>
      </c>
      <c r="H4" s="1">
        <v>5.4</v>
      </c>
      <c r="I4" s="4">
        <v>5.9764516129032259</v>
      </c>
      <c r="J4" s="1">
        <v>2919.6739780487101</v>
      </c>
      <c r="K4" s="1">
        <v>66</v>
      </c>
      <c r="L4" s="1">
        <v>5473</v>
      </c>
      <c r="M4" s="1">
        <v>12.27</v>
      </c>
      <c r="N4" s="1">
        <v>90.3</v>
      </c>
      <c r="O4" s="1">
        <v>591672.6</v>
      </c>
      <c r="P4" s="1">
        <v>411</v>
      </c>
      <c r="Y4" s="4">
        <v>18.54</v>
      </c>
      <c r="Z4" t="s">
        <v>26</v>
      </c>
      <c r="AA4" t="s">
        <v>26</v>
      </c>
    </row>
    <row r="5" spans="1:28" x14ac:dyDescent="0.6">
      <c r="A5" s="3">
        <v>34790</v>
      </c>
      <c r="B5" s="1">
        <f t="shared" si="0"/>
        <v>1995</v>
      </c>
      <c r="C5" s="1">
        <v>2</v>
      </c>
      <c r="D5" s="1">
        <f t="shared" si="1"/>
        <v>4</v>
      </c>
      <c r="E5" s="1">
        <v>283370</v>
      </c>
      <c r="F5" s="4">
        <v>81.620000076000011</v>
      </c>
      <c r="G5" s="1">
        <v>3499.2</v>
      </c>
      <c r="H5" s="1">
        <v>5.8</v>
      </c>
      <c r="I5" s="4">
        <v>6.0473333333333326</v>
      </c>
      <c r="J5" s="1">
        <v>2894.8888229644799</v>
      </c>
      <c r="K5" s="1">
        <v>65.8</v>
      </c>
      <c r="L5" s="1">
        <v>5446.7</v>
      </c>
      <c r="M5" s="1">
        <v>12.27</v>
      </c>
      <c r="N5" s="1">
        <v>92.5</v>
      </c>
      <c r="O5" s="1">
        <v>591672.25</v>
      </c>
      <c r="P5" s="1">
        <v>404</v>
      </c>
      <c r="Y5" s="4">
        <v>19.899999999999999</v>
      </c>
      <c r="Z5" t="s">
        <v>27</v>
      </c>
      <c r="AA5" t="s">
        <v>27</v>
      </c>
    </row>
    <row r="6" spans="1:28" x14ac:dyDescent="0.6">
      <c r="A6" s="3">
        <v>34820</v>
      </c>
      <c r="B6" s="1">
        <f t="shared" si="0"/>
        <v>1995</v>
      </c>
      <c r="C6" s="1">
        <v>2</v>
      </c>
      <c r="D6" s="1">
        <f t="shared" si="1"/>
        <v>5</v>
      </c>
      <c r="E6" s="1">
        <v>282955</v>
      </c>
      <c r="F6" s="4">
        <v>82.577826457826092</v>
      </c>
      <c r="G6" s="1">
        <v>3524.2</v>
      </c>
      <c r="H6" s="1">
        <v>5.6</v>
      </c>
      <c r="I6" s="4">
        <v>6.009032258064515</v>
      </c>
      <c r="J6" s="1">
        <v>2771.57125569763</v>
      </c>
      <c r="K6" s="1">
        <v>65.7</v>
      </c>
      <c r="L6" s="1">
        <v>5510.3</v>
      </c>
      <c r="M6" s="1">
        <v>12.27</v>
      </c>
      <c r="N6" s="1">
        <v>89.8</v>
      </c>
      <c r="O6" s="1">
        <v>591671.25</v>
      </c>
      <c r="P6" s="1">
        <v>500</v>
      </c>
      <c r="Y6" s="4">
        <v>19.739999999999998</v>
      </c>
      <c r="Z6" t="s">
        <v>26</v>
      </c>
      <c r="AA6" t="s">
        <v>26</v>
      </c>
    </row>
    <row r="7" spans="1:28" x14ac:dyDescent="0.6">
      <c r="A7" s="3">
        <v>34851</v>
      </c>
      <c r="B7" s="1">
        <f t="shared" si="0"/>
        <v>1995</v>
      </c>
      <c r="C7" s="1">
        <v>2</v>
      </c>
      <c r="D7" s="1">
        <f t="shared" si="1"/>
        <v>6</v>
      </c>
      <c r="E7" s="1">
        <v>281900</v>
      </c>
      <c r="F7" s="4">
        <v>82.079546149090902</v>
      </c>
      <c r="G7" s="1">
        <v>3548.9</v>
      </c>
      <c r="H7" s="1">
        <v>5.6</v>
      </c>
      <c r="I7" s="4">
        <v>6.0013333333333323</v>
      </c>
      <c r="J7" s="1">
        <v>2987.6819434875501</v>
      </c>
      <c r="K7" s="1">
        <v>65.599999999999994</v>
      </c>
      <c r="L7" s="1">
        <v>5532.1</v>
      </c>
      <c r="M7" s="1">
        <v>12.27</v>
      </c>
      <c r="N7" s="1">
        <v>92.7</v>
      </c>
      <c r="O7" s="1">
        <v>591669.4</v>
      </c>
      <c r="P7" s="1">
        <v>510</v>
      </c>
      <c r="Y7" s="4">
        <v>18.45</v>
      </c>
      <c r="Z7" t="s">
        <v>26</v>
      </c>
      <c r="AA7" t="s">
        <v>26</v>
      </c>
    </row>
    <row r="8" spans="1:28" x14ac:dyDescent="0.6">
      <c r="A8" s="3">
        <v>34881</v>
      </c>
      <c r="B8" s="1">
        <f t="shared" si="0"/>
        <v>1995</v>
      </c>
      <c r="C8" s="1">
        <v>3</v>
      </c>
      <c r="D8" s="1">
        <f t="shared" si="1"/>
        <v>7</v>
      </c>
      <c r="E8" s="1">
        <v>281269</v>
      </c>
      <c r="F8" s="4">
        <v>81.731429326190479</v>
      </c>
      <c r="G8" s="1">
        <v>3567.4</v>
      </c>
      <c r="H8" s="1">
        <v>5.7</v>
      </c>
      <c r="I8" s="4">
        <v>5.8519354838709683</v>
      </c>
      <c r="J8" s="1">
        <v>3076.4500581665002</v>
      </c>
      <c r="K8" s="1">
        <v>65.599999999999994</v>
      </c>
      <c r="L8" s="1">
        <v>5551.2</v>
      </c>
      <c r="M8" s="1">
        <v>12.27</v>
      </c>
      <c r="N8" s="1">
        <v>94.4</v>
      </c>
      <c r="O8" s="1">
        <v>591670.5</v>
      </c>
      <c r="P8" s="1">
        <v>498</v>
      </c>
      <c r="Y8" s="4">
        <v>17.329999999999998</v>
      </c>
      <c r="Z8" t="s">
        <v>26</v>
      </c>
      <c r="AA8" t="s">
        <v>26</v>
      </c>
    </row>
    <row r="9" spans="1:28" x14ac:dyDescent="0.6">
      <c r="A9" s="3">
        <v>34912</v>
      </c>
      <c r="B9" s="1">
        <f t="shared" si="0"/>
        <v>1995</v>
      </c>
      <c r="C9" s="1">
        <v>3</v>
      </c>
      <c r="D9" s="1">
        <f t="shared" si="1"/>
        <v>8</v>
      </c>
      <c r="E9" s="1">
        <v>285979</v>
      </c>
      <c r="F9" s="4">
        <v>84.489131096956527</v>
      </c>
      <c r="G9" s="1">
        <v>3589</v>
      </c>
      <c r="H9" s="1">
        <v>5.7</v>
      </c>
      <c r="I9" s="4">
        <v>5.7351612903225826</v>
      </c>
      <c r="J9" s="1">
        <v>3040.1361964141802</v>
      </c>
      <c r="K9" s="1">
        <v>65.400000000000006</v>
      </c>
      <c r="L9" s="1">
        <v>5566.7</v>
      </c>
      <c r="M9" s="1">
        <v>12.27</v>
      </c>
      <c r="N9" s="1">
        <v>96.2</v>
      </c>
      <c r="O9" s="1">
        <v>591677.5</v>
      </c>
      <c r="P9" s="1">
        <v>355</v>
      </c>
      <c r="Y9" s="4">
        <v>18.02</v>
      </c>
      <c r="Z9" t="s">
        <v>27</v>
      </c>
      <c r="AA9" t="s">
        <v>27</v>
      </c>
    </row>
    <row r="10" spans="1:28" x14ac:dyDescent="0.6">
      <c r="A10" s="3">
        <v>34943</v>
      </c>
      <c r="B10" s="1">
        <f t="shared" si="0"/>
        <v>1995</v>
      </c>
      <c r="C10" s="1">
        <v>3</v>
      </c>
      <c r="D10" s="1">
        <f t="shared" si="1"/>
        <v>9</v>
      </c>
      <c r="E10" s="1">
        <v>293326</v>
      </c>
      <c r="F10" s="4">
        <v>85.566666739047619</v>
      </c>
      <c r="G10" s="1">
        <v>3602.1</v>
      </c>
      <c r="H10" s="1">
        <v>5.6</v>
      </c>
      <c r="I10" s="4">
        <v>5.8046666666666651</v>
      </c>
      <c r="J10" s="1">
        <v>2910.4250427642801</v>
      </c>
      <c r="K10" s="1">
        <v>65.3</v>
      </c>
      <c r="L10" s="1">
        <v>5588.5</v>
      </c>
      <c r="M10" s="1">
        <v>12.27</v>
      </c>
      <c r="N10" s="1">
        <v>88.9</v>
      </c>
      <c r="O10" s="1">
        <v>591671.80000000005</v>
      </c>
      <c r="P10" s="1">
        <v>316</v>
      </c>
      <c r="Y10" s="4">
        <v>18.23</v>
      </c>
      <c r="Z10" t="s">
        <v>27</v>
      </c>
      <c r="AA10" t="s">
        <v>27</v>
      </c>
    </row>
    <row r="11" spans="1:28" x14ac:dyDescent="0.6">
      <c r="A11" s="3">
        <v>34973</v>
      </c>
      <c r="B11" s="1">
        <f t="shared" si="0"/>
        <v>1995</v>
      </c>
      <c r="C11" s="1">
        <v>4</v>
      </c>
      <c r="D11" s="1">
        <f t="shared" si="1"/>
        <v>10</v>
      </c>
      <c r="E11" s="1">
        <v>287568</v>
      </c>
      <c r="F11" s="4">
        <v>83.949091478181813</v>
      </c>
      <c r="G11" s="1">
        <v>3613.4</v>
      </c>
      <c r="H11" s="1">
        <v>5.5</v>
      </c>
      <c r="I11" s="4">
        <v>5.7561290322580652</v>
      </c>
      <c r="J11" s="1">
        <v>2810.0681743179298</v>
      </c>
      <c r="K11" s="1">
        <v>65.099999999999994</v>
      </c>
      <c r="L11" s="1">
        <v>5609.1</v>
      </c>
      <c r="M11" s="1">
        <v>12.27</v>
      </c>
      <c r="N11" s="1">
        <v>90.2</v>
      </c>
      <c r="O11" s="1">
        <v>591670.5</v>
      </c>
      <c r="P11" s="1">
        <v>361</v>
      </c>
      <c r="Y11" s="4">
        <v>17.43</v>
      </c>
      <c r="Z11" t="s">
        <v>26</v>
      </c>
      <c r="AA11" t="s">
        <v>26</v>
      </c>
    </row>
    <row r="12" spans="1:28" x14ac:dyDescent="0.6">
      <c r="A12" s="3">
        <v>35004</v>
      </c>
      <c r="B12" s="1">
        <f t="shared" si="0"/>
        <v>1995</v>
      </c>
      <c r="C12" s="1">
        <v>4</v>
      </c>
      <c r="D12" s="1">
        <f t="shared" si="1"/>
        <v>11</v>
      </c>
      <c r="E12" s="1">
        <v>287704</v>
      </c>
      <c r="F12" s="4">
        <v>84.04409165909091</v>
      </c>
      <c r="G12" s="1">
        <v>3619.9</v>
      </c>
      <c r="H12" s="1">
        <v>5.6</v>
      </c>
      <c r="I12" s="4">
        <v>5.8030000000000008</v>
      </c>
      <c r="J12" s="1">
        <v>2981.6190366485598</v>
      </c>
      <c r="K12" s="1">
        <v>65.099999999999994</v>
      </c>
      <c r="L12" s="1">
        <v>5624</v>
      </c>
      <c r="M12" s="1">
        <v>12.27</v>
      </c>
      <c r="N12" s="1">
        <v>88.2</v>
      </c>
      <c r="O12" s="1">
        <v>591664.25</v>
      </c>
      <c r="P12" s="1">
        <v>239</v>
      </c>
      <c r="Y12" s="4">
        <v>17.989999999999998</v>
      </c>
      <c r="Z12" t="s">
        <v>27</v>
      </c>
      <c r="AA12" t="s">
        <v>27</v>
      </c>
    </row>
    <row r="13" spans="1:28" x14ac:dyDescent="0.6">
      <c r="A13" s="3">
        <v>35034</v>
      </c>
      <c r="B13" s="1">
        <f t="shared" si="0"/>
        <v>1995</v>
      </c>
      <c r="C13" s="1">
        <v>4</v>
      </c>
      <c r="D13" s="1">
        <f t="shared" si="1"/>
        <v>12</v>
      </c>
      <c r="E13" s="1">
        <v>297684</v>
      </c>
      <c r="F13" s="4">
        <v>84.938095092857139</v>
      </c>
      <c r="G13" s="1">
        <v>3629.5</v>
      </c>
      <c r="H13" s="1">
        <v>5.6</v>
      </c>
      <c r="I13" s="4">
        <v>5.6019354838709665</v>
      </c>
      <c r="J13" s="1">
        <v>2918.21064537659</v>
      </c>
      <c r="K13" s="1">
        <v>65.099999999999994</v>
      </c>
      <c r="L13" s="1">
        <v>5642.2</v>
      </c>
      <c r="M13" s="1">
        <v>12.27</v>
      </c>
      <c r="N13" s="1">
        <v>91</v>
      </c>
      <c r="O13" s="1">
        <v>591654.6</v>
      </c>
      <c r="P13" s="1">
        <v>199</v>
      </c>
      <c r="Y13" s="4">
        <v>19.03</v>
      </c>
      <c r="Z13" t="s">
        <v>27</v>
      </c>
      <c r="AA13" t="s">
        <v>27</v>
      </c>
    </row>
    <row r="14" spans="1:28" x14ac:dyDescent="0.6">
      <c r="A14" s="3">
        <v>35065</v>
      </c>
      <c r="B14" s="1">
        <f t="shared" si="0"/>
        <v>1996</v>
      </c>
      <c r="C14" s="1">
        <v>1</v>
      </c>
      <c r="D14" s="1">
        <f t="shared" si="1"/>
        <v>1</v>
      </c>
      <c r="E14" s="1">
        <v>285822</v>
      </c>
      <c r="F14" s="4">
        <v>86.043043716956518</v>
      </c>
      <c r="G14" s="1">
        <v>3647.9</v>
      </c>
      <c r="H14" s="1">
        <v>5.6</v>
      </c>
      <c r="I14" s="4">
        <v>5.5648387096774199</v>
      </c>
      <c r="J14" s="1">
        <v>2604.9999294311501</v>
      </c>
      <c r="K14" s="1">
        <v>64.8</v>
      </c>
      <c r="L14" s="1">
        <v>5662.1</v>
      </c>
      <c r="M14" s="1">
        <v>12.97</v>
      </c>
      <c r="N14" s="1">
        <v>89.3</v>
      </c>
      <c r="O14" s="1">
        <v>591642</v>
      </c>
      <c r="P14" s="1">
        <v>217</v>
      </c>
      <c r="Y14" s="4">
        <v>18.850000000000001</v>
      </c>
      <c r="Z14" t="s">
        <v>26</v>
      </c>
      <c r="AA14" t="s">
        <v>26</v>
      </c>
    </row>
    <row r="15" spans="1:28" x14ac:dyDescent="0.6">
      <c r="A15" s="3">
        <v>35096</v>
      </c>
      <c r="B15" s="1">
        <f t="shared" si="0"/>
        <v>1996</v>
      </c>
      <c r="C15" s="1">
        <v>1</v>
      </c>
      <c r="D15" s="1">
        <f t="shared" si="1"/>
        <v>2</v>
      </c>
      <c r="E15" s="1">
        <v>277940</v>
      </c>
      <c r="F15" s="4">
        <v>86.220953806666671</v>
      </c>
      <c r="G15" s="1">
        <v>3661.8</v>
      </c>
      <c r="H15" s="1">
        <v>5.5</v>
      </c>
      <c r="I15" s="4">
        <v>5.224482758620689</v>
      </c>
      <c r="J15" s="1">
        <v>2544.66672335968</v>
      </c>
      <c r="K15" s="1">
        <v>64.5</v>
      </c>
      <c r="L15" s="1">
        <v>5714.6</v>
      </c>
      <c r="M15" s="1">
        <v>12.97</v>
      </c>
      <c r="N15" s="1">
        <v>88.5</v>
      </c>
      <c r="O15" s="1">
        <v>591635</v>
      </c>
      <c r="P15" s="1">
        <v>217</v>
      </c>
      <c r="Y15" s="4">
        <v>19.09</v>
      </c>
      <c r="Z15" t="s">
        <v>27</v>
      </c>
      <c r="AA15" t="s">
        <v>27</v>
      </c>
    </row>
    <row r="16" spans="1:28" x14ac:dyDescent="0.6">
      <c r="A16" s="3">
        <v>35125</v>
      </c>
      <c r="B16" s="1">
        <f t="shared" si="0"/>
        <v>1996</v>
      </c>
      <c r="C16" s="1">
        <v>1</v>
      </c>
      <c r="D16" s="1">
        <f t="shared" si="1"/>
        <v>3</v>
      </c>
      <c r="E16" s="1">
        <v>298862</v>
      </c>
      <c r="F16" s="4">
        <v>86.442857651428596</v>
      </c>
      <c r="G16" s="1">
        <v>3686.9</v>
      </c>
      <c r="H16" s="1">
        <v>5.5</v>
      </c>
      <c r="I16" s="4">
        <v>5.3141935483870961</v>
      </c>
      <c r="J16" s="1">
        <v>2563.3499494003299</v>
      </c>
      <c r="K16" s="1">
        <v>64.2</v>
      </c>
      <c r="L16" s="1">
        <v>5750.2</v>
      </c>
      <c r="M16" s="1">
        <v>12.97</v>
      </c>
      <c r="N16" s="1">
        <v>93.7</v>
      </c>
      <c r="O16" s="1">
        <v>591123.19999999995</v>
      </c>
      <c r="P16" s="1">
        <v>251</v>
      </c>
      <c r="Y16" s="4">
        <v>21.33</v>
      </c>
      <c r="Z16" t="s">
        <v>27</v>
      </c>
      <c r="AA16" t="s">
        <v>27</v>
      </c>
    </row>
    <row r="17" spans="1:27" x14ac:dyDescent="0.6">
      <c r="A17" s="3">
        <v>35156</v>
      </c>
      <c r="B17" s="1">
        <f t="shared" si="0"/>
        <v>1996</v>
      </c>
      <c r="C17" s="1">
        <v>2</v>
      </c>
      <c r="D17" s="1">
        <f t="shared" si="1"/>
        <v>4</v>
      </c>
      <c r="E17" s="1">
        <v>290320</v>
      </c>
      <c r="F17" s="4">
        <v>87.367272463181834</v>
      </c>
      <c r="G17" s="1">
        <v>3697.7</v>
      </c>
      <c r="H17" s="1">
        <v>5.6</v>
      </c>
      <c r="I17" s="4">
        <v>5.2236666666666673</v>
      </c>
      <c r="J17" s="1">
        <v>2594.1749680389398</v>
      </c>
      <c r="K17" s="1">
        <v>64</v>
      </c>
      <c r="L17" s="1">
        <v>5732.6</v>
      </c>
      <c r="M17" s="1">
        <v>12.97</v>
      </c>
      <c r="N17" s="1">
        <v>92.7</v>
      </c>
      <c r="O17" s="1">
        <v>587565</v>
      </c>
      <c r="P17" s="1">
        <v>273</v>
      </c>
      <c r="Y17" s="4">
        <v>23.5</v>
      </c>
      <c r="Z17" t="s">
        <v>27</v>
      </c>
      <c r="AA17" t="s">
        <v>27</v>
      </c>
    </row>
    <row r="18" spans="1:27" x14ac:dyDescent="0.6">
      <c r="A18" s="3">
        <v>35186</v>
      </c>
      <c r="B18" s="1">
        <f t="shared" si="0"/>
        <v>1996</v>
      </c>
      <c r="C18" s="1">
        <v>2</v>
      </c>
      <c r="D18" s="1">
        <f t="shared" si="1"/>
        <v>5</v>
      </c>
      <c r="E18" s="1">
        <v>298700</v>
      </c>
      <c r="F18" s="4">
        <v>88.221737737391294</v>
      </c>
      <c r="G18" s="1">
        <v>3709.6</v>
      </c>
      <c r="H18" s="1">
        <v>5.6</v>
      </c>
      <c r="I18" s="4">
        <v>5.2351612903225817</v>
      </c>
      <c r="J18" s="1">
        <v>2658.7619308090202</v>
      </c>
      <c r="K18" s="1">
        <v>63.9</v>
      </c>
      <c r="L18" s="1">
        <v>5815</v>
      </c>
      <c r="M18" s="1">
        <v>12.97</v>
      </c>
      <c r="N18" s="1">
        <v>89.4</v>
      </c>
      <c r="O18" s="1">
        <v>586354.19999999995</v>
      </c>
      <c r="P18" s="1">
        <v>247</v>
      </c>
      <c r="Y18" s="4">
        <v>21.17</v>
      </c>
      <c r="Z18" t="s">
        <v>26</v>
      </c>
      <c r="AA18" t="s">
        <v>26</v>
      </c>
    </row>
    <row r="19" spans="1:27" x14ac:dyDescent="0.6">
      <c r="A19" s="3">
        <v>35217</v>
      </c>
      <c r="B19" s="1">
        <f t="shared" si="0"/>
        <v>1996</v>
      </c>
      <c r="C19" s="1">
        <v>2</v>
      </c>
      <c r="D19" s="1">
        <f t="shared" si="1"/>
        <v>6</v>
      </c>
      <c r="E19" s="1">
        <v>299606</v>
      </c>
      <c r="F19" s="4">
        <v>88.031500625500001</v>
      </c>
      <c r="G19" s="1">
        <v>3722.5</v>
      </c>
      <c r="H19" s="1">
        <v>5.3</v>
      </c>
      <c r="I19" s="4">
        <v>5.2733333333333343</v>
      </c>
      <c r="J19" s="1">
        <v>2177.5999827072101</v>
      </c>
      <c r="K19" s="1">
        <v>63.8</v>
      </c>
      <c r="L19" s="1">
        <v>5849.6</v>
      </c>
      <c r="M19" s="1">
        <v>12.97</v>
      </c>
      <c r="N19" s="1">
        <v>92.4</v>
      </c>
      <c r="O19" s="1">
        <v>585136</v>
      </c>
      <c r="P19" s="1">
        <v>245</v>
      </c>
      <c r="Y19" s="4">
        <v>20.420000000000002</v>
      </c>
      <c r="Z19" t="s">
        <v>26</v>
      </c>
      <c r="AA19" t="s">
        <v>26</v>
      </c>
    </row>
    <row r="20" spans="1:27" x14ac:dyDescent="0.6">
      <c r="A20" s="3">
        <v>35247</v>
      </c>
      <c r="B20" s="1">
        <f t="shared" si="0"/>
        <v>1996</v>
      </c>
      <c r="C20" s="1">
        <v>3</v>
      </c>
      <c r="D20" s="1">
        <f t="shared" si="1"/>
        <v>7</v>
      </c>
      <c r="E20" s="1">
        <v>298909</v>
      </c>
      <c r="F20" s="4">
        <v>87.131304534347834</v>
      </c>
      <c r="G20" s="1">
        <v>3737.1</v>
      </c>
      <c r="H20" s="1">
        <v>5.5</v>
      </c>
      <c r="I20" s="4">
        <v>5.3964516129032249</v>
      </c>
      <c r="J20" s="1">
        <v>1983.9347997177099</v>
      </c>
      <c r="K20" s="1">
        <v>63.7</v>
      </c>
      <c r="L20" s="1">
        <v>5846</v>
      </c>
      <c r="M20" s="1">
        <v>12.97</v>
      </c>
      <c r="N20" s="1">
        <v>94.7</v>
      </c>
      <c r="O20" s="1">
        <v>583786.5</v>
      </c>
      <c r="P20" s="1">
        <v>293</v>
      </c>
      <c r="Y20" s="4">
        <v>21.3</v>
      </c>
      <c r="Z20" t="s">
        <v>27</v>
      </c>
      <c r="AA20" t="s">
        <v>27</v>
      </c>
    </row>
    <row r="21" spans="1:27" x14ac:dyDescent="0.6">
      <c r="A21" s="3">
        <v>35278</v>
      </c>
      <c r="B21" s="1">
        <f t="shared" si="0"/>
        <v>1996</v>
      </c>
      <c r="C21" s="1">
        <v>3</v>
      </c>
      <c r="D21" s="1">
        <f t="shared" si="1"/>
        <v>8</v>
      </c>
      <c r="E21" s="1">
        <v>293231</v>
      </c>
      <c r="F21" s="4">
        <v>86.412272712727287</v>
      </c>
      <c r="G21" s="1">
        <v>3744</v>
      </c>
      <c r="H21" s="1">
        <v>5.0999999999999996</v>
      </c>
      <c r="I21" s="4">
        <v>5.2229032258064532</v>
      </c>
      <c r="J21" s="1">
        <v>2017.85720584564</v>
      </c>
      <c r="K21" s="1">
        <v>63.6</v>
      </c>
      <c r="L21" s="1">
        <v>5865.9</v>
      </c>
      <c r="M21" s="1">
        <v>12.97</v>
      </c>
      <c r="N21" s="1">
        <v>95.3</v>
      </c>
      <c r="O21" s="1">
        <v>580822.6</v>
      </c>
      <c r="P21" s="1">
        <v>281</v>
      </c>
      <c r="Y21" s="4">
        <v>21.9</v>
      </c>
      <c r="Z21" t="s">
        <v>27</v>
      </c>
      <c r="AA21" t="s">
        <v>27</v>
      </c>
    </row>
    <row r="22" spans="1:27" x14ac:dyDescent="0.6">
      <c r="A22" s="3">
        <v>35309</v>
      </c>
      <c r="B22" s="1">
        <f t="shared" si="0"/>
        <v>1996</v>
      </c>
      <c r="C22" s="1">
        <v>3</v>
      </c>
      <c r="D22" s="1">
        <f t="shared" si="1"/>
        <v>9</v>
      </c>
      <c r="E22" s="1">
        <v>302015</v>
      </c>
      <c r="F22" s="4">
        <v>87.331904819047608</v>
      </c>
      <c r="G22" s="1">
        <v>3753.4</v>
      </c>
      <c r="H22" s="1">
        <v>5.2</v>
      </c>
      <c r="I22" s="4">
        <v>5.2990000000000013</v>
      </c>
      <c r="J22" s="1">
        <v>1935.0714306091299</v>
      </c>
      <c r="K22" s="1">
        <v>63.4</v>
      </c>
      <c r="L22" s="1">
        <v>5895.9</v>
      </c>
      <c r="M22" s="1">
        <v>12.97</v>
      </c>
      <c r="N22" s="1">
        <v>94.7</v>
      </c>
      <c r="O22" s="1">
        <v>575801</v>
      </c>
      <c r="P22" s="1">
        <v>269</v>
      </c>
      <c r="Y22" s="4">
        <v>23.97</v>
      </c>
      <c r="Z22" t="s">
        <v>27</v>
      </c>
      <c r="AA22" t="s">
        <v>27</v>
      </c>
    </row>
    <row r="23" spans="1:27" x14ac:dyDescent="0.6">
      <c r="A23" s="3">
        <v>35339</v>
      </c>
      <c r="B23" s="1">
        <f t="shared" si="0"/>
        <v>1996</v>
      </c>
      <c r="C23" s="1">
        <v>4</v>
      </c>
      <c r="D23" s="1">
        <f t="shared" si="1"/>
        <v>10</v>
      </c>
      <c r="E23" s="1">
        <v>301595</v>
      </c>
      <c r="F23" s="4">
        <v>87.894782357391321</v>
      </c>
      <c r="G23" s="1">
        <v>3772.8</v>
      </c>
      <c r="H23" s="1">
        <v>5.2</v>
      </c>
      <c r="I23" s="4">
        <v>5.2380645161290325</v>
      </c>
      <c r="J23" s="1">
        <v>1960.1956751953101</v>
      </c>
      <c r="K23" s="1">
        <v>63.2</v>
      </c>
      <c r="L23" s="1">
        <v>5912.8</v>
      </c>
      <c r="M23" s="1">
        <v>12.97</v>
      </c>
      <c r="N23" s="1">
        <v>96.5</v>
      </c>
      <c r="O23" s="1">
        <v>573660.5</v>
      </c>
      <c r="P23" s="1">
        <v>310</v>
      </c>
      <c r="Y23" s="4">
        <v>24.88</v>
      </c>
      <c r="Z23" t="s">
        <v>27</v>
      </c>
      <c r="AA23" t="s">
        <v>27</v>
      </c>
    </row>
    <row r="24" spans="1:27" x14ac:dyDescent="0.6">
      <c r="A24" s="3">
        <v>35370</v>
      </c>
      <c r="B24" s="1">
        <f t="shared" si="0"/>
        <v>1996</v>
      </c>
      <c r="C24" s="1">
        <v>4</v>
      </c>
      <c r="D24" s="1">
        <f t="shared" si="1"/>
        <v>11</v>
      </c>
      <c r="E24" s="1">
        <v>309537</v>
      </c>
      <c r="F24" s="4">
        <v>86.910951524761913</v>
      </c>
      <c r="G24" s="1">
        <v>3795.1</v>
      </c>
      <c r="H24" s="1">
        <v>5.4</v>
      </c>
      <c r="I24" s="4">
        <v>5.3109999999999991</v>
      </c>
      <c r="J24" s="1">
        <v>2215.4286460739099</v>
      </c>
      <c r="K24" s="1">
        <v>63.1</v>
      </c>
      <c r="L24" s="1">
        <v>5939</v>
      </c>
      <c r="M24" s="1">
        <v>12.97</v>
      </c>
      <c r="N24" s="1">
        <v>99.2</v>
      </c>
      <c r="O24" s="1">
        <v>572770.4</v>
      </c>
      <c r="P24" s="1">
        <v>259</v>
      </c>
      <c r="Y24" s="4">
        <v>23.71</v>
      </c>
      <c r="Z24" t="s">
        <v>26</v>
      </c>
      <c r="AA24" t="s">
        <v>26</v>
      </c>
    </row>
    <row r="25" spans="1:27" x14ac:dyDescent="0.6">
      <c r="A25" s="3">
        <v>35400</v>
      </c>
      <c r="B25" s="1">
        <f t="shared" si="0"/>
        <v>1996</v>
      </c>
      <c r="C25" s="1">
        <v>4</v>
      </c>
      <c r="D25" s="1">
        <f t="shared" si="1"/>
        <v>12</v>
      </c>
      <c r="E25" s="1">
        <v>300179</v>
      </c>
      <c r="F25" s="4">
        <v>88.61772710681818</v>
      </c>
      <c r="G25" s="1">
        <v>3818.6</v>
      </c>
      <c r="H25" s="1">
        <v>5.4</v>
      </c>
      <c r="I25" s="4">
        <v>5.2945161290322584</v>
      </c>
      <c r="J25" s="1">
        <v>2264.5952782638501</v>
      </c>
      <c r="K25" s="1">
        <v>63.1</v>
      </c>
      <c r="L25" s="1">
        <v>5965.5</v>
      </c>
      <c r="M25" s="1">
        <v>12.97</v>
      </c>
      <c r="N25" s="1">
        <v>96.9</v>
      </c>
      <c r="O25" s="1">
        <v>568870.25</v>
      </c>
      <c r="P25" s="1">
        <v>164</v>
      </c>
      <c r="Y25" s="4">
        <v>25.23</v>
      </c>
      <c r="Z25" t="s">
        <v>27</v>
      </c>
      <c r="AA25" t="s">
        <v>27</v>
      </c>
    </row>
    <row r="26" spans="1:27" x14ac:dyDescent="0.6">
      <c r="A26" s="3">
        <v>35431</v>
      </c>
      <c r="B26" s="1">
        <f t="shared" si="0"/>
        <v>1997</v>
      </c>
      <c r="C26" s="1">
        <v>1</v>
      </c>
      <c r="D26" s="1">
        <f t="shared" si="1"/>
        <v>1</v>
      </c>
      <c r="E26" s="1">
        <v>300765</v>
      </c>
      <c r="F26" s="4">
        <v>90.825652412173909</v>
      </c>
      <c r="G26" s="1">
        <v>3834.6</v>
      </c>
      <c r="H26" s="1">
        <v>5.3</v>
      </c>
      <c r="I26" s="4">
        <v>5.2545161290322593</v>
      </c>
      <c r="J26" s="1">
        <v>2427.2727940292398</v>
      </c>
      <c r="K26" s="1">
        <v>62.8</v>
      </c>
      <c r="L26" s="1">
        <v>5989.6</v>
      </c>
      <c r="M26" s="1">
        <v>13.04</v>
      </c>
      <c r="N26" s="1">
        <v>97.4</v>
      </c>
      <c r="O26" s="1">
        <v>565268.4</v>
      </c>
      <c r="P26" s="1">
        <v>230</v>
      </c>
      <c r="Q26" s="1">
        <v>64.040000000000006</v>
      </c>
      <c r="R26" s="1">
        <v>25.02</v>
      </c>
      <c r="S26" s="1">
        <v>39.03</v>
      </c>
      <c r="T26" s="1">
        <f>R26/(R26+S26)</f>
        <v>0.39063231850117097</v>
      </c>
      <c r="U26" s="1">
        <v>73.92</v>
      </c>
      <c r="V26" s="1">
        <v>48.27</v>
      </c>
      <c r="W26" s="1">
        <v>3.47</v>
      </c>
      <c r="X26" s="1">
        <f>W26/(V26+W26)</f>
        <v>6.7066099729416309E-2</v>
      </c>
      <c r="Y26" s="4">
        <v>25.13</v>
      </c>
      <c r="Z26" t="s">
        <v>26</v>
      </c>
      <c r="AA26" t="s">
        <v>26</v>
      </c>
    </row>
    <row r="27" spans="1:27" x14ac:dyDescent="0.6">
      <c r="A27" s="3">
        <v>35462</v>
      </c>
      <c r="B27" s="1">
        <f t="shared" si="0"/>
        <v>1997</v>
      </c>
      <c r="C27" s="1">
        <v>1</v>
      </c>
      <c r="D27" s="1">
        <f t="shared" si="1"/>
        <v>2</v>
      </c>
      <c r="E27" s="1">
        <v>310604</v>
      </c>
      <c r="F27" s="4">
        <v>94.402500152499982</v>
      </c>
      <c r="G27" s="1">
        <v>3846.3</v>
      </c>
      <c r="H27" s="1">
        <v>5.2</v>
      </c>
      <c r="I27" s="4">
        <v>5.1857142857142851</v>
      </c>
      <c r="J27" s="1">
        <v>2406.6315615936301</v>
      </c>
      <c r="K27" s="1">
        <v>62.6</v>
      </c>
      <c r="L27" s="1">
        <v>6018.1</v>
      </c>
      <c r="M27" s="1">
        <v>13.04</v>
      </c>
      <c r="N27" s="1">
        <v>99.7</v>
      </c>
      <c r="O27" s="1">
        <v>563482.5</v>
      </c>
      <c r="P27" s="1">
        <v>158</v>
      </c>
      <c r="Q27" s="1">
        <v>64.400000000000006</v>
      </c>
      <c r="R27" s="1">
        <v>25.26</v>
      </c>
      <c r="S27" s="1">
        <v>39.15</v>
      </c>
      <c r="T27" s="1">
        <f t="shared" ref="T27:T90" si="2">R27/(R27+S27)</f>
        <v>0.39217512808570104</v>
      </c>
      <c r="U27" s="1">
        <v>73.97</v>
      </c>
      <c r="V27" s="1">
        <v>48.33</v>
      </c>
      <c r="W27" s="1">
        <v>3.47</v>
      </c>
      <c r="X27" s="1">
        <f t="shared" ref="X27:X90" si="3">W27/(V27+W27)</f>
        <v>6.6988416988416996E-2</v>
      </c>
      <c r="Y27" s="4">
        <v>22.18</v>
      </c>
      <c r="Z27" t="s">
        <v>26</v>
      </c>
      <c r="AA27" t="s">
        <v>26</v>
      </c>
    </row>
    <row r="28" spans="1:27" x14ac:dyDescent="0.6">
      <c r="A28" s="3">
        <v>35490</v>
      </c>
      <c r="B28" s="1">
        <f t="shared" si="0"/>
        <v>1997</v>
      </c>
      <c r="C28" s="1">
        <v>1</v>
      </c>
      <c r="D28" s="1">
        <f t="shared" si="1"/>
        <v>3</v>
      </c>
      <c r="E28" s="1">
        <v>307465</v>
      </c>
      <c r="F28" s="4">
        <v>95.460952759523806</v>
      </c>
      <c r="G28" s="1">
        <v>3861.2</v>
      </c>
      <c r="H28" s="1">
        <v>5.2</v>
      </c>
      <c r="I28" s="4">
        <v>5.3861290322580659</v>
      </c>
      <c r="J28" s="1">
        <v>2420.1842087264999</v>
      </c>
      <c r="K28" s="1">
        <v>62.5</v>
      </c>
      <c r="L28" s="1">
        <v>6052.4</v>
      </c>
      <c r="M28" s="1">
        <v>13.04</v>
      </c>
      <c r="N28" s="1">
        <v>100</v>
      </c>
      <c r="O28" s="1">
        <v>563476</v>
      </c>
      <c r="P28" s="1">
        <v>210</v>
      </c>
      <c r="Q28" s="1">
        <v>64.39</v>
      </c>
      <c r="R28" s="1">
        <v>25.45</v>
      </c>
      <c r="S28" s="1">
        <v>38.94</v>
      </c>
      <c r="T28" s="1">
        <f t="shared" si="2"/>
        <v>0.395247709271626</v>
      </c>
      <c r="U28" s="1">
        <v>71.66</v>
      </c>
      <c r="V28" s="1">
        <v>46.01</v>
      </c>
      <c r="W28" s="1">
        <v>3.47</v>
      </c>
      <c r="X28" s="1">
        <f t="shared" si="3"/>
        <v>7.0129345189975753E-2</v>
      </c>
      <c r="Y28" s="4">
        <v>20.97</v>
      </c>
      <c r="Z28" t="s">
        <v>26</v>
      </c>
      <c r="AA28" t="s">
        <v>26</v>
      </c>
    </row>
    <row r="29" spans="1:27" x14ac:dyDescent="0.6">
      <c r="A29" s="3">
        <v>35521</v>
      </c>
      <c r="B29" s="1">
        <f t="shared" si="0"/>
        <v>1997</v>
      </c>
      <c r="C29" s="1">
        <v>2</v>
      </c>
      <c r="D29" s="1">
        <f t="shared" si="1"/>
        <v>4</v>
      </c>
      <c r="E29" s="1">
        <v>313694</v>
      </c>
      <c r="F29" s="4">
        <v>96.272272977272735</v>
      </c>
      <c r="G29" s="1">
        <v>3877</v>
      </c>
      <c r="H29" s="1">
        <v>5.0999999999999996</v>
      </c>
      <c r="I29" s="4">
        <v>5.5073333333333325</v>
      </c>
      <c r="J29" s="1">
        <v>2389.3181494934101</v>
      </c>
      <c r="K29" s="1">
        <v>62.4</v>
      </c>
      <c r="L29" s="1">
        <v>6062.3</v>
      </c>
      <c r="M29" s="1">
        <v>13.04</v>
      </c>
      <c r="N29" s="1">
        <v>101.4</v>
      </c>
      <c r="O29" s="1">
        <v>563475.25</v>
      </c>
      <c r="P29" s="1">
        <v>190</v>
      </c>
      <c r="Q29" s="1">
        <v>64.91</v>
      </c>
      <c r="R29" s="1">
        <v>25.69</v>
      </c>
      <c r="S29" s="1">
        <v>39.22</v>
      </c>
      <c r="T29" s="1">
        <f t="shared" si="2"/>
        <v>0.39577877060545374</v>
      </c>
      <c r="U29" s="1">
        <v>72.58</v>
      </c>
      <c r="V29" s="1">
        <v>46.91</v>
      </c>
      <c r="W29" s="1">
        <v>3.55</v>
      </c>
      <c r="X29" s="1">
        <f t="shared" si="3"/>
        <v>7.0352754657154182E-2</v>
      </c>
      <c r="Y29" s="4">
        <v>19.7</v>
      </c>
      <c r="Z29" t="s">
        <v>26</v>
      </c>
      <c r="AA29" t="s">
        <v>26</v>
      </c>
    </row>
    <row r="30" spans="1:27" x14ac:dyDescent="0.6">
      <c r="A30" s="3">
        <v>35551</v>
      </c>
      <c r="B30" s="1">
        <f t="shared" si="0"/>
        <v>1997</v>
      </c>
      <c r="C30" s="1">
        <v>2</v>
      </c>
      <c r="D30" s="1">
        <f t="shared" si="1"/>
        <v>5</v>
      </c>
      <c r="E30" s="1">
        <v>308733</v>
      </c>
      <c r="F30" s="4">
        <v>95.098636627727288</v>
      </c>
      <c r="G30" s="1">
        <v>3889.2</v>
      </c>
      <c r="H30" s="1">
        <v>4.9000000000000004</v>
      </c>
      <c r="I30" s="4">
        <v>5.5041935483870992</v>
      </c>
      <c r="J30" s="1">
        <v>2513.2999352340698</v>
      </c>
      <c r="K30" s="1">
        <v>62.5</v>
      </c>
      <c r="L30" s="1">
        <v>6085.8</v>
      </c>
      <c r="M30" s="1">
        <v>13.04</v>
      </c>
      <c r="N30" s="1">
        <v>103.2</v>
      </c>
      <c r="O30" s="1">
        <v>563464.19999999995</v>
      </c>
      <c r="P30" s="1">
        <v>249</v>
      </c>
      <c r="Q30" s="1">
        <v>64.260000000000005</v>
      </c>
      <c r="R30" s="1">
        <v>25.43</v>
      </c>
      <c r="S30" s="1">
        <v>38.83</v>
      </c>
      <c r="T30" s="1">
        <f t="shared" si="2"/>
        <v>0.39573607220666052</v>
      </c>
      <c r="U30" s="1">
        <v>70.680000000000007</v>
      </c>
      <c r="V30" s="1">
        <v>45.02</v>
      </c>
      <c r="W30" s="1">
        <v>3.55</v>
      </c>
      <c r="X30" s="1">
        <f t="shared" si="3"/>
        <v>7.3090385011323852E-2</v>
      </c>
      <c r="Y30" s="4">
        <v>20.82</v>
      </c>
      <c r="Z30" t="s">
        <v>27</v>
      </c>
      <c r="AA30" t="s">
        <v>27</v>
      </c>
    </row>
    <row r="31" spans="1:27" x14ac:dyDescent="0.6">
      <c r="A31" s="3">
        <v>35582</v>
      </c>
      <c r="B31" s="1">
        <f t="shared" si="0"/>
        <v>1997</v>
      </c>
      <c r="C31" s="1">
        <v>2</v>
      </c>
      <c r="D31" s="1">
        <f t="shared" si="1"/>
        <v>6</v>
      </c>
      <c r="E31" s="1">
        <v>315090</v>
      </c>
      <c r="F31" s="4">
        <v>95.319048200952395</v>
      </c>
      <c r="G31" s="1">
        <v>3906</v>
      </c>
      <c r="H31" s="1">
        <v>5</v>
      </c>
      <c r="I31" s="4">
        <v>5.5556666666666681</v>
      </c>
      <c r="J31" s="1">
        <v>2611.2857001541101</v>
      </c>
      <c r="K31" s="1">
        <v>62.4</v>
      </c>
      <c r="L31" s="1">
        <v>6113.1</v>
      </c>
      <c r="M31" s="1">
        <v>13.04</v>
      </c>
      <c r="N31" s="1">
        <v>104.5</v>
      </c>
      <c r="O31" s="1">
        <v>563460</v>
      </c>
      <c r="P31" s="1">
        <v>313</v>
      </c>
      <c r="Q31" s="1">
        <v>63.49</v>
      </c>
      <c r="R31" s="1">
        <v>25.02</v>
      </c>
      <c r="S31" s="1">
        <v>38.47</v>
      </c>
      <c r="T31" s="1">
        <f t="shared" si="2"/>
        <v>0.39407780752874472</v>
      </c>
      <c r="U31" s="1">
        <v>71.92</v>
      </c>
      <c r="V31" s="1">
        <v>46.26</v>
      </c>
      <c r="W31" s="1">
        <v>3.55</v>
      </c>
      <c r="X31" s="1">
        <f t="shared" si="3"/>
        <v>7.1270829150772944E-2</v>
      </c>
      <c r="Y31" s="4">
        <v>19.260000000000002</v>
      </c>
      <c r="Z31" t="s">
        <v>26</v>
      </c>
      <c r="AA31" t="s">
        <v>26</v>
      </c>
    </row>
    <row r="32" spans="1:27" x14ac:dyDescent="0.6">
      <c r="A32" s="3">
        <v>35612</v>
      </c>
      <c r="B32" s="1">
        <f t="shared" si="0"/>
        <v>1997</v>
      </c>
      <c r="C32" s="1">
        <v>3</v>
      </c>
      <c r="D32" s="1">
        <f t="shared" si="1"/>
        <v>7</v>
      </c>
      <c r="E32" s="1">
        <v>318485</v>
      </c>
      <c r="F32" s="4">
        <v>97.351304426956517</v>
      </c>
      <c r="G32" s="1">
        <v>3923.9</v>
      </c>
      <c r="H32" s="1">
        <v>4.9000000000000004</v>
      </c>
      <c r="I32" s="4">
        <v>5.5212903225806453</v>
      </c>
      <c r="J32" s="1">
        <v>2449.19570404663</v>
      </c>
      <c r="K32" s="1">
        <v>62.3</v>
      </c>
      <c r="L32" s="1">
        <v>6140.2</v>
      </c>
      <c r="M32" s="1">
        <v>13.04</v>
      </c>
      <c r="N32" s="1">
        <v>107.1</v>
      </c>
      <c r="O32" s="1">
        <v>563456</v>
      </c>
      <c r="P32" s="1">
        <v>227</v>
      </c>
      <c r="Q32" s="1">
        <v>63.93</v>
      </c>
      <c r="R32" s="1">
        <v>25.03</v>
      </c>
      <c r="S32" s="1">
        <v>38.9</v>
      </c>
      <c r="T32" s="1">
        <f t="shared" si="2"/>
        <v>0.39152197716252152</v>
      </c>
      <c r="U32" s="1">
        <v>73.150000000000006</v>
      </c>
      <c r="V32" s="1">
        <v>47.55</v>
      </c>
      <c r="W32" s="1">
        <v>3.62</v>
      </c>
      <c r="X32" s="1">
        <f t="shared" si="3"/>
        <v>7.0744576900527656E-2</v>
      </c>
      <c r="Y32" s="4">
        <v>19.66</v>
      </c>
      <c r="Z32" t="s">
        <v>27</v>
      </c>
      <c r="AA32" t="s">
        <v>27</v>
      </c>
    </row>
    <row r="33" spans="1:27" x14ac:dyDescent="0.6">
      <c r="A33" s="3">
        <v>35643</v>
      </c>
      <c r="B33" s="1">
        <f t="shared" si="0"/>
        <v>1997</v>
      </c>
      <c r="C33" s="1">
        <v>3</v>
      </c>
      <c r="D33" s="1">
        <f t="shared" si="1"/>
        <v>8</v>
      </c>
      <c r="E33" s="1">
        <v>319106</v>
      </c>
      <c r="F33" s="4">
        <v>99.85047622476192</v>
      </c>
      <c r="G33" s="1">
        <v>3957.4</v>
      </c>
      <c r="H33" s="1">
        <v>4.8</v>
      </c>
      <c r="I33" s="4">
        <v>5.5422580645161297</v>
      </c>
      <c r="J33" s="1">
        <v>2250.1000430511499</v>
      </c>
      <c r="K33" s="1">
        <v>62.2</v>
      </c>
      <c r="L33" s="1">
        <v>6177.3</v>
      </c>
      <c r="M33" s="1">
        <v>13.04</v>
      </c>
      <c r="N33" s="1">
        <v>104.4</v>
      </c>
      <c r="O33" s="1">
        <v>563452.6</v>
      </c>
      <c r="P33" s="1">
        <v>255</v>
      </c>
      <c r="Q33" s="1">
        <v>64.81</v>
      </c>
      <c r="R33" s="1">
        <v>26.15</v>
      </c>
      <c r="S33" s="1">
        <v>38.659999999999997</v>
      </c>
      <c r="T33" s="1">
        <f t="shared" si="2"/>
        <v>0.40348711618577376</v>
      </c>
      <c r="U33" s="1">
        <v>71.55</v>
      </c>
      <c r="V33" s="1">
        <v>45.94</v>
      </c>
      <c r="W33" s="1">
        <v>3.62</v>
      </c>
      <c r="X33" s="1">
        <f t="shared" si="3"/>
        <v>7.3042776432606954E-2</v>
      </c>
      <c r="Y33" s="4">
        <v>19.95</v>
      </c>
      <c r="Z33" t="s">
        <v>27</v>
      </c>
      <c r="AA33" t="s">
        <v>27</v>
      </c>
    </row>
    <row r="34" spans="1:27" x14ac:dyDescent="0.6">
      <c r="A34" s="3">
        <v>35674</v>
      </c>
      <c r="B34" s="1">
        <f t="shared" si="0"/>
        <v>1997</v>
      </c>
      <c r="C34" s="1">
        <v>3</v>
      </c>
      <c r="D34" s="1">
        <f t="shared" si="1"/>
        <v>9</v>
      </c>
      <c r="E34" s="1">
        <v>318687</v>
      </c>
      <c r="F34" s="4">
        <v>98.225454504090891</v>
      </c>
      <c r="G34" s="1">
        <v>3973.1</v>
      </c>
      <c r="H34" s="1">
        <v>4.9000000000000004</v>
      </c>
      <c r="I34" s="4">
        <v>5.5406666666666657</v>
      </c>
      <c r="J34" s="1">
        <v>2104.30955452118</v>
      </c>
      <c r="K34" s="1">
        <v>62</v>
      </c>
      <c r="L34" s="1">
        <v>6208.4</v>
      </c>
      <c r="M34" s="1">
        <v>13.04</v>
      </c>
      <c r="N34" s="1">
        <v>106</v>
      </c>
      <c r="O34" s="1">
        <v>563449.75</v>
      </c>
      <c r="P34" s="1">
        <v>246</v>
      </c>
      <c r="Q34" s="1">
        <v>65.16</v>
      </c>
      <c r="R34" s="1">
        <v>26.16</v>
      </c>
      <c r="S34" s="1">
        <v>39.01</v>
      </c>
      <c r="T34" s="1">
        <f t="shared" si="2"/>
        <v>0.40141169249654746</v>
      </c>
      <c r="U34" s="1">
        <v>73.08</v>
      </c>
      <c r="V34" s="1">
        <v>47.48</v>
      </c>
      <c r="W34" s="1">
        <v>3.62</v>
      </c>
      <c r="X34" s="1">
        <f t="shared" si="3"/>
        <v>7.0841487279843449E-2</v>
      </c>
      <c r="Y34" s="4">
        <v>19.8</v>
      </c>
      <c r="Z34" t="s">
        <v>26</v>
      </c>
      <c r="AA34" t="s">
        <v>26</v>
      </c>
    </row>
    <row r="35" spans="1:27" x14ac:dyDescent="0.6">
      <c r="A35" s="3">
        <v>35704</v>
      </c>
      <c r="B35" s="1">
        <f t="shared" si="0"/>
        <v>1997</v>
      </c>
      <c r="C35" s="1">
        <v>4</v>
      </c>
      <c r="D35" s="1">
        <f t="shared" si="1"/>
        <v>10</v>
      </c>
      <c r="E35" s="1">
        <v>319565</v>
      </c>
      <c r="F35" s="4">
        <v>96.949130513478252</v>
      </c>
      <c r="G35" s="1">
        <v>3992.3</v>
      </c>
      <c r="H35" s="1">
        <v>4.7</v>
      </c>
      <c r="I35" s="4">
        <v>5.4961290322580654</v>
      </c>
      <c r="J35" s="1">
        <v>2050.6955684021</v>
      </c>
      <c r="K35" s="1">
        <v>61.9</v>
      </c>
      <c r="L35" s="1">
        <v>6247.1</v>
      </c>
      <c r="M35" s="1">
        <v>13.04</v>
      </c>
      <c r="N35" s="1">
        <v>105.6</v>
      </c>
      <c r="O35" s="1">
        <v>563445</v>
      </c>
      <c r="P35" s="1">
        <v>244</v>
      </c>
      <c r="Q35" s="1">
        <v>65.680000000000007</v>
      </c>
      <c r="R35" s="1">
        <v>26.3</v>
      </c>
      <c r="S35" s="1">
        <v>39.39</v>
      </c>
      <c r="T35" s="1">
        <f t="shared" si="2"/>
        <v>0.40036535241284826</v>
      </c>
      <c r="U35" s="1">
        <v>74.510000000000005</v>
      </c>
      <c r="V35" s="1">
        <v>48.18</v>
      </c>
      <c r="W35" s="1">
        <v>3.9</v>
      </c>
      <c r="X35" s="1">
        <f t="shared" si="3"/>
        <v>7.4884792626728106E-2</v>
      </c>
      <c r="Y35" s="4">
        <v>21.33</v>
      </c>
      <c r="Z35" t="s">
        <v>27</v>
      </c>
      <c r="AA35" t="s">
        <v>27</v>
      </c>
    </row>
    <row r="36" spans="1:27" x14ac:dyDescent="0.6">
      <c r="A36" s="3">
        <v>35735</v>
      </c>
      <c r="B36" s="1">
        <f t="shared" si="0"/>
        <v>1997</v>
      </c>
      <c r="C36" s="1">
        <v>4</v>
      </c>
      <c r="D36" s="1">
        <f t="shared" si="1"/>
        <v>11</v>
      </c>
      <c r="E36" s="1">
        <v>334896</v>
      </c>
      <c r="F36" s="4">
        <v>96.276000214499987</v>
      </c>
      <c r="G36" s="1">
        <v>4014.8</v>
      </c>
      <c r="H36" s="1">
        <v>4.5999999999999996</v>
      </c>
      <c r="I36" s="4">
        <v>5.5216666666666656</v>
      </c>
      <c r="J36" s="1">
        <v>1918.4999449935899</v>
      </c>
      <c r="K36" s="1">
        <v>61.9</v>
      </c>
      <c r="L36" s="1">
        <v>6288</v>
      </c>
      <c r="M36" s="1">
        <v>13.04</v>
      </c>
      <c r="N36" s="1">
        <v>107.2</v>
      </c>
      <c r="O36" s="1">
        <v>563440.25</v>
      </c>
      <c r="P36" s="1">
        <v>216</v>
      </c>
      <c r="Q36" s="1">
        <v>65.53</v>
      </c>
      <c r="R36" s="1">
        <v>26.06</v>
      </c>
      <c r="S36" s="1">
        <v>39.47</v>
      </c>
      <c r="T36" s="1">
        <f t="shared" si="2"/>
        <v>0.39768045170151073</v>
      </c>
      <c r="U36" s="1">
        <v>73.81</v>
      </c>
      <c r="V36" s="1">
        <v>47.48</v>
      </c>
      <c r="W36" s="1">
        <v>3.9</v>
      </c>
      <c r="X36" s="1">
        <f t="shared" si="3"/>
        <v>7.5905021409108611E-2</v>
      </c>
      <c r="Y36" s="4">
        <v>20.190000000000001</v>
      </c>
      <c r="Z36" t="s">
        <v>26</v>
      </c>
      <c r="AA36" t="s">
        <v>26</v>
      </c>
    </row>
    <row r="37" spans="1:27" x14ac:dyDescent="0.6">
      <c r="A37" s="3">
        <v>35765</v>
      </c>
      <c r="B37" s="1">
        <f t="shared" si="0"/>
        <v>1997</v>
      </c>
      <c r="C37" s="1">
        <v>4</v>
      </c>
      <c r="D37" s="1">
        <f t="shared" si="1"/>
        <v>12</v>
      </c>
      <c r="E37" s="1">
        <v>315121</v>
      </c>
      <c r="F37" s="4">
        <v>98.71043528695651</v>
      </c>
      <c r="G37" s="1">
        <v>4032.9</v>
      </c>
      <c r="H37" s="1">
        <v>4.7</v>
      </c>
      <c r="I37" s="4">
        <v>5.5048387096774185</v>
      </c>
      <c r="J37" s="1">
        <v>1761.4523914352401</v>
      </c>
      <c r="K37" s="1">
        <v>62</v>
      </c>
      <c r="L37" s="1">
        <v>6323.4</v>
      </c>
      <c r="M37" s="1">
        <v>13.04</v>
      </c>
      <c r="N37" s="1">
        <v>102.1</v>
      </c>
      <c r="O37" s="1">
        <v>563434.5</v>
      </c>
      <c r="P37" s="1">
        <v>228</v>
      </c>
      <c r="Q37" s="1">
        <v>65.349999999999994</v>
      </c>
      <c r="R37" s="1">
        <v>25.67</v>
      </c>
      <c r="S37" s="1">
        <v>39.67</v>
      </c>
      <c r="T37" s="1">
        <f t="shared" si="2"/>
        <v>0.39286807468625651</v>
      </c>
      <c r="U37" s="1">
        <v>76.260000000000005</v>
      </c>
      <c r="V37" s="1">
        <v>49.93</v>
      </c>
      <c r="W37" s="1">
        <v>3.9</v>
      </c>
      <c r="X37" s="1">
        <f t="shared" si="3"/>
        <v>7.2450306520527585E-2</v>
      </c>
      <c r="Y37" s="4">
        <v>18.329999999999998</v>
      </c>
      <c r="Z37" t="s">
        <v>26</v>
      </c>
      <c r="AA37" t="s">
        <v>26</v>
      </c>
    </row>
    <row r="38" spans="1:27" x14ac:dyDescent="0.6">
      <c r="A38" s="3">
        <v>35796</v>
      </c>
      <c r="B38" s="1">
        <f t="shared" si="0"/>
        <v>1998</v>
      </c>
      <c r="C38" s="1">
        <v>1</v>
      </c>
      <c r="D38" s="1">
        <f t="shared" si="1"/>
        <v>1</v>
      </c>
      <c r="E38" s="1">
        <v>315893</v>
      </c>
      <c r="F38" s="4">
        <v>100.41181807500001</v>
      </c>
      <c r="G38" s="1">
        <v>4056.2</v>
      </c>
      <c r="H38" s="1">
        <v>4.5999999999999996</v>
      </c>
      <c r="I38" s="4">
        <v>5.5574193548387107</v>
      </c>
      <c r="J38" s="1">
        <v>1687.6000098632801</v>
      </c>
      <c r="K38" s="1">
        <v>61.9</v>
      </c>
      <c r="L38" s="1">
        <v>6382.2</v>
      </c>
      <c r="M38" s="1">
        <v>13.41</v>
      </c>
      <c r="N38" s="1">
        <v>106.6</v>
      </c>
      <c r="O38" s="1">
        <v>563439.19999999995</v>
      </c>
      <c r="P38" s="1">
        <v>231</v>
      </c>
      <c r="Q38" s="1">
        <v>66.56</v>
      </c>
      <c r="R38" s="1">
        <v>26.71</v>
      </c>
      <c r="S38" s="1">
        <v>39.86</v>
      </c>
      <c r="T38" s="1">
        <f t="shared" si="2"/>
        <v>0.40123178608983029</v>
      </c>
      <c r="U38" s="1">
        <v>73.12</v>
      </c>
      <c r="V38" s="1">
        <v>46.95</v>
      </c>
      <c r="W38" s="1">
        <v>3.92</v>
      </c>
      <c r="X38" s="1">
        <f t="shared" si="3"/>
        <v>7.705917043444073E-2</v>
      </c>
      <c r="Y38" s="4">
        <v>16.72</v>
      </c>
      <c r="Z38" t="s">
        <v>26</v>
      </c>
      <c r="AA38" t="s">
        <v>26</v>
      </c>
    </row>
    <row r="39" spans="1:27" x14ac:dyDescent="0.6">
      <c r="A39" s="3">
        <v>35827</v>
      </c>
      <c r="B39" s="1">
        <f t="shared" si="0"/>
        <v>1998</v>
      </c>
      <c r="C39" s="1">
        <v>1</v>
      </c>
      <c r="D39" s="1">
        <f t="shared" si="1"/>
        <v>2</v>
      </c>
      <c r="E39" s="1">
        <v>322715</v>
      </c>
      <c r="F39" s="4">
        <v>99.815500258500009</v>
      </c>
      <c r="G39" s="1">
        <v>4088.9</v>
      </c>
      <c r="H39" s="1">
        <v>4.5999999999999996</v>
      </c>
      <c r="I39" s="4">
        <v>5.5057142857142853</v>
      </c>
      <c r="J39" s="1">
        <v>1663.9999860443099</v>
      </c>
      <c r="K39" s="1">
        <v>61.8</v>
      </c>
      <c r="L39" s="1">
        <v>6420.1</v>
      </c>
      <c r="M39" s="1">
        <v>13.41</v>
      </c>
      <c r="N39" s="1">
        <v>110.4</v>
      </c>
      <c r="O39" s="1">
        <v>563429.75</v>
      </c>
      <c r="P39" s="1">
        <v>246</v>
      </c>
      <c r="Q39" s="1">
        <v>66.930000000000007</v>
      </c>
      <c r="R39" s="1">
        <v>27.16</v>
      </c>
      <c r="S39" s="1">
        <v>39.770000000000003</v>
      </c>
      <c r="T39" s="1">
        <f t="shared" si="2"/>
        <v>0.40579710144927533</v>
      </c>
      <c r="U39" s="1">
        <v>74.55</v>
      </c>
      <c r="V39" s="1">
        <v>48.37</v>
      </c>
      <c r="W39" s="1">
        <v>3.92</v>
      </c>
      <c r="X39" s="1">
        <f t="shared" si="3"/>
        <v>7.4966532797858101E-2</v>
      </c>
      <c r="Y39" s="4">
        <v>16.059999999999999</v>
      </c>
      <c r="Z39" t="s">
        <v>26</v>
      </c>
      <c r="AA39" t="s">
        <v>26</v>
      </c>
    </row>
    <row r="40" spans="1:27" x14ac:dyDescent="0.6">
      <c r="A40" s="3">
        <v>35855</v>
      </c>
      <c r="B40" s="1">
        <f t="shared" si="0"/>
        <v>1998</v>
      </c>
      <c r="C40" s="1">
        <v>1</v>
      </c>
      <c r="D40" s="1">
        <f t="shared" si="1"/>
        <v>3</v>
      </c>
      <c r="E40" s="1">
        <v>317454</v>
      </c>
      <c r="F40" s="4">
        <v>100.36363635863637</v>
      </c>
      <c r="G40" s="1">
        <v>4114.3</v>
      </c>
      <c r="H40" s="1">
        <v>4.7</v>
      </c>
      <c r="I40" s="4">
        <v>5.4935483870967747</v>
      </c>
      <c r="J40" s="1">
        <v>1747.15916341095</v>
      </c>
      <c r="K40" s="1">
        <v>61.7</v>
      </c>
      <c r="L40" s="1">
        <v>6458.7</v>
      </c>
      <c r="M40" s="1">
        <v>13.41</v>
      </c>
      <c r="N40" s="1">
        <v>106.5</v>
      </c>
      <c r="O40" s="1">
        <v>563427</v>
      </c>
      <c r="P40" s="1">
        <v>286</v>
      </c>
      <c r="Q40" s="1">
        <v>66.81</v>
      </c>
      <c r="R40" s="1">
        <v>27.15</v>
      </c>
      <c r="S40" s="1">
        <v>39.67</v>
      </c>
      <c r="T40" s="1">
        <f t="shared" si="2"/>
        <v>0.40631547440885962</v>
      </c>
      <c r="U40" s="1">
        <v>74.349999999999994</v>
      </c>
      <c r="V40" s="1">
        <v>48.17</v>
      </c>
      <c r="W40" s="1">
        <v>3.92</v>
      </c>
      <c r="X40" s="1">
        <f t="shared" si="3"/>
        <v>7.5254367440967557E-2</v>
      </c>
      <c r="Y40" s="4">
        <v>15.12</v>
      </c>
      <c r="Z40" t="s">
        <v>26</v>
      </c>
      <c r="AA40" t="s">
        <v>26</v>
      </c>
    </row>
    <row r="41" spans="1:27" x14ac:dyDescent="0.6">
      <c r="A41" s="3">
        <v>35886</v>
      </c>
      <c r="B41" s="1">
        <f t="shared" si="0"/>
        <v>1998</v>
      </c>
      <c r="C41" s="1">
        <v>2</v>
      </c>
      <c r="D41" s="1">
        <f t="shared" si="1"/>
        <v>4</v>
      </c>
      <c r="E41" s="1">
        <v>320388</v>
      </c>
      <c r="F41" s="4">
        <v>100.16909027318184</v>
      </c>
      <c r="G41" s="1">
        <v>4140.2</v>
      </c>
      <c r="H41" s="1">
        <v>4.3</v>
      </c>
      <c r="I41" s="4">
        <v>5.445333333333334</v>
      </c>
      <c r="J41" s="1">
        <v>1800.1250781753499</v>
      </c>
      <c r="K41" s="1">
        <v>61.5</v>
      </c>
      <c r="L41" s="1">
        <v>6487.7</v>
      </c>
      <c r="M41" s="1">
        <v>13.41</v>
      </c>
      <c r="N41" s="1">
        <v>108.7</v>
      </c>
      <c r="O41" s="1">
        <v>563426</v>
      </c>
      <c r="P41" s="1">
        <v>287</v>
      </c>
      <c r="Q41" s="1">
        <v>66.680000000000007</v>
      </c>
      <c r="R41" s="1">
        <v>27.09</v>
      </c>
      <c r="S41" s="1">
        <v>39.58</v>
      </c>
      <c r="T41" s="1">
        <f t="shared" si="2"/>
        <v>0.40632968351582421</v>
      </c>
      <c r="U41" s="1">
        <v>72.8</v>
      </c>
      <c r="V41" s="1">
        <v>46.43</v>
      </c>
      <c r="W41" s="1">
        <v>4.0999999999999996</v>
      </c>
      <c r="X41" s="1">
        <f t="shared" si="3"/>
        <v>8.1139916881060745E-2</v>
      </c>
      <c r="Y41" s="4">
        <v>15.35</v>
      </c>
      <c r="Z41" t="s">
        <v>27</v>
      </c>
      <c r="AA41" t="s">
        <v>27</v>
      </c>
    </row>
    <row r="42" spans="1:27" x14ac:dyDescent="0.6">
      <c r="A42" s="3">
        <v>35916</v>
      </c>
      <c r="B42" s="1">
        <f t="shared" si="0"/>
        <v>1998</v>
      </c>
      <c r="C42" s="1">
        <v>2</v>
      </c>
      <c r="D42" s="1">
        <f t="shared" si="1"/>
        <v>5</v>
      </c>
      <c r="E42" s="1">
        <v>320787</v>
      </c>
      <c r="F42" s="4">
        <v>99.479047499999979</v>
      </c>
      <c r="G42" s="1">
        <v>4164.3999999999996</v>
      </c>
      <c r="H42" s="1">
        <v>4.4000000000000004</v>
      </c>
      <c r="I42" s="4">
        <v>5.4887096774193536</v>
      </c>
      <c r="J42" s="1">
        <v>1731.65792903595</v>
      </c>
      <c r="K42" s="1">
        <v>61.4</v>
      </c>
      <c r="L42" s="1">
        <v>6523.5</v>
      </c>
      <c r="M42" s="1">
        <v>13.41</v>
      </c>
      <c r="N42" s="1">
        <v>106.5</v>
      </c>
      <c r="O42" s="1">
        <v>563426</v>
      </c>
      <c r="P42" s="1">
        <v>378</v>
      </c>
      <c r="Q42" s="1">
        <v>66.14</v>
      </c>
      <c r="R42" s="1">
        <v>27.03</v>
      </c>
      <c r="S42" s="1">
        <v>39.11</v>
      </c>
      <c r="T42" s="1">
        <f t="shared" si="2"/>
        <v>0.40867856062896885</v>
      </c>
      <c r="U42" s="1">
        <v>70.790000000000006</v>
      </c>
      <c r="V42" s="1">
        <v>44.42</v>
      </c>
      <c r="W42" s="1">
        <v>4.0999999999999996</v>
      </c>
      <c r="X42" s="1">
        <f t="shared" si="3"/>
        <v>8.4501236603462482E-2</v>
      </c>
      <c r="Y42" s="4">
        <v>14.91</v>
      </c>
      <c r="Z42" t="s">
        <v>26</v>
      </c>
      <c r="AA42" t="s">
        <v>26</v>
      </c>
    </row>
    <row r="43" spans="1:27" x14ac:dyDescent="0.6">
      <c r="A43" s="3">
        <v>35947</v>
      </c>
      <c r="B43" s="1">
        <f t="shared" si="0"/>
        <v>1998</v>
      </c>
      <c r="C43" s="1">
        <v>2</v>
      </c>
      <c r="D43" s="1">
        <f t="shared" si="1"/>
        <v>6</v>
      </c>
      <c r="E43" s="1">
        <v>311219</v>
      </c>
      <c r="F43" s="4">
        <v>100.81409140909089</v>
      </c>
      <c r="G43" s="1">
        <v>4184.1000000000004</v>
      </c>
      <c r="H43" s="1">
        <v>4.5</v>
      </c>
      <c r="I43" s="4">
        <v>5.5586666666666664</v>
      </c>
      <c r="J43" s="1">
        <v>1656.59518632507</v>
      </c>
      <c r="K43" s="1">
        <v>61.4</v>
      </c>
      <c r="L43" s="1">
        <v>6554.9</v>
      </c>
      <c r="M43" s="1">
        <v>13.41</v>
      </c>
      <c r="N43" s="1">
        <v>105.6</v>
      </c>
      <c r="O43" s="1">
        <v>563427</v>
      </c>
      <c r="P43" s="1">
        <v>288</v>
      </c>
      <c r="Q43" s="1">
        <v>65.86</v>
      </c>
      <c r="R43" s="1">
        <v>26.51</v>
      </c>
      <c r="S43" s="1">
        <v>39.35</v>
      </c>
      <c r="T43" s="1">
        <f t="shared" si="2"/>
        <v>0.40252049802611606</v>
      </c>
      <c r="U43" s="1">
        <v>73.48</v>
      </c>
      <c r="V43" s="1">
        <v>47.11</v>
      </c>
      <c r="W43" s="1">
        <v>4.0999999999999996</v>
      </c>
      <c r="X43" s="1">
        <f t="shared" si="3"/>
        <v>8.0062487795352466E-2</v>
      </c>
      <c r="Y43" s="4">
        <v>13.72</v>
      </c>
      <c r="Z43" t="s">
        <v>26</v>
      </c>
      <c r="AA43" t="s">
        <v>26</v>
      </c>
    </row>
    <row r="44" spans="1:27" x14ac:dyDescent="0.6">
      <c r="A44" s="3">
        <v>35977</v>
      </c>
      <c r="B44" s="1">
        <f t="shared" si="0"/>
        <v>1998</v>
      </c>
      <c r="C44" s="1">
        <v>3</v>
      </c>
      <c r="D44" s="1">
        <f t="shared" si="1"/>
        <v>7</v>
      </c>
      <c r="E44" s="1">
        <v>308769</v>
      </c>
      <c r="F44" s="4">
        <v>101.2782609304348</v>
      </c>
      <c r="G44" s="1">
        <v>4203.8</v>
      </c>
      <c r="H44" s="1">
        <v>4.5</v>
      </c>
      <c r="I44" s="4">
        <v>5.5358064516129044</v>
      </c>
      <c r="J44" s="1">
        <v>1655.6667269744901</v>
      </c>
      <c r="K44" s="1">
        <v>61.3</v>
      </c>
      <c r="L44" s="1">
        <v>6582.3</v>
      </c>
      <c r="M44" s="1">
        <v>13.41</v>
      </c>
      <c r="N44" s="1">
        <v>105.2</v>
      </c>
      <c r="O44" s="1">
        <v>563428.80000000005</v>
      </c>
      <c r="P44" s="1">
        <v>264</v>
      </c>
      <c r="Q44" s="1">
        <v>65.73</v>
      </c>
      <c r="R44" s="1">
        <v>26.39</v>
      </c>
      <c r="S44" s="1">
        <v>39.35</v>
      </c>
      <c r="T44" s="1">
        <f t="shared" si="2"/>
        <v>0.40142987526620011</v>
      </c>
      <c r="U44" s="1">
        <v>73.98</v>
      </c>
      <c r="V44" s="1">
        <v>47.75</v>
      </c>
      <c r="W44" s="1">
        <v>3.99</v>
      </c>
      <c r="X44" s="1">
        <f t="shared" si="3"/>
        <v>7.7116350985697718E-2</v>
      </c>
      <c r="Y44" s="4">
        <v>14.17</v>
      </c>
      <c r="Z44" t="s">
        <v>27</v>
      </c>
      <c r="AA44" t="s">
        <v>27</v>
      </c>
    </row>
    <row r="45" spans="1:27" x14ac:dyDescent="0.6">
      <c r="A45" s="3">
        <v>36008</v>
      </c>
      <c r="B45" s="1">
        <f t="shared" si="0"/>
        <v>1998</v>
      </c>
      <c r="C45" s="1">
        <v>3</v>
      </c>
      <c r="D45" s="1">
        <f t="shared" si="1"/>
        <v>8</v>
      </c>
      <c r="E45" s="1">
        <v>318026</v>
      </c>
      <c r="F45" s="4">
        <v>101.67142813809522</v>
      </c>
      <c r="G45" s="1">
        <v>4228.7</v>
      </c>
      <c r="H45" s="1">
        <v>4.5</v>
      </c>
      <c r="I45" s="4">
        <v>5.5467741935483854</v>
      </c>
      <c r="J45" s="1">
        <v>1619.92507875671</v>
      </c>
      <c r="K45" s="1">
        <v>61.2</v>
      </c>
      <c r="L45" s="1">
        <v>6612.2</v>
      </c>
      <c r="M45" s="1">
        <v>13.41</v>
      </c>
      <c r="N45" s="1">
        <v>104.4</v>
      </c>
      <c r="O45" s="1">
        <v>563427.5</v>
      </c>
      <c r="P45" s="1">
        <v>387</v>
      </c>
      <c r="Q45" s="1">
        <v>64.739999999999995</v>
      </c>
      <c r="R45" s="1">
        <v>26.1</v>
      </c>
      <c r="S45" s="1">
        <v>38.65</v>
      </c>
      <c r="T45" s="1">
        <f t="shared" si="2"/>
        <v>0.40308880308880313</v>
      </c>
      <c r="U45" s="1">
        <v>73.010000000000005</v>
      </c>
      <c r="V45" s="1">
        <v>46.77</v>
      </c>
      <c r="W45" s="1">
        <v>3.99</v>
      </c>
      <c r="X45" s="1">
        <f t="shared" si="3"/>
        <v>7.860520094562648E-2</v>
      </c>
      <c r="Y45" s="4">
        <v>13.47</v>
      </c>
      <c r="Z45" t="s">
        <v>26</v>
      </c>
      <c r="AA45" t="s">
        <v>26</v>
      </c>
    </row>
    <row r="46" spans="1:27" x14ac:dyDescent="0.6">
      <c r="A46" s="3">
        <v>36039</v>
      </c>
      <c r="B46" s="1">
        <f t="shared" si="0"/>
        <v>1998</v>
      </c>
      <c r="C46" s="1">
        <v>3</v>
      </c>
      <c r="D46" s="1">
        <f t="shared" si="1"/>
        <v>9</v>
      </c>
      <c r="E46" s="1">
        <v>319546</v>
      </c>
      <c r="F46" s="4">
        <v>97.11409065909092</v>
      </c>
      <c r="G46" s="1">
        <v>4267.7</v>
      </c>
      <c r="H46" s="1">
        <v>4.5999999999999996</v>
      </c>
      <c r="I46" s="4">
        <v>5.5116666666666649</v>
      </c>
      <c r="J46" s="1">
        <v>1646.7726919128399</v>
      </c>
      <c r="K46" s="1">
        <v>61.1</v>
      </c>
      <c r="L46" s="1">
        <v>6627</v>
      </c>
      <c r="M46" s="1">
        <v>13.41</v>
      </c>
      <c r="N46" s="1">
        <v>100.9</v>
      </c>
      <c r="O46" s="1">
        <v>563426</v>
      </c>
      <c r="P46" s="1">
        <v>314</v>
      </c>
      <c r="Q46" s="1">
        <v>64.83</v>
      </c>
      <c r="R46" s="1">
        <v>26.18</v>
      </c>
      <c r="S46" s="1">
        <v>38.65</v>
      </c>
      <c r="T46" s="1">
        <f t="shared" si="2"/>
        <v>0.40382538948017893</v>
      </c>
      <c r="U46" s="1">
        <v>73.42</v>
      </c>
      <c r="V46" s="1">
        <v>47.19</v>
      </c>
      <c r="W46" s="1">
        <v>3.99</v>
      </c>
      <c r="X46" s="1">
        <f t="shared" si="3"/>
        <v>7.7960140679953105E-2</v>
      </c>
      <c r="Y46" s="4">
        <v>15.03</v>
      </c>
      <c r="Z46" t="s">
        <v>27</v>
      </c>
      <c r="AA46" t="s">
        <v>27</v>
      </c>
    </row>
    <row r="47" spans="1:27" x14ac:dyDescent="0.6">
      <c r="A47" s="3">
        <v>36069</v>
      </c>
      <c r="B47" s="1">
        <f t="shared" si="0"/>
        <v>1998</v>
      </c>
      <c r="C47" s="1">
        <v>4</v>
      </c>
      <c r="D47" s="1">
        <f t="shared" si="1"/>
        <v>10</v>
      </c>
      <c r="E47" s="1">
        <v>315959</v>
      </c>
      <c r="F47" s="4">
        <v>93.615454586818203</v>
      </c>
      <c r="G47" s="1">
        <v>4307.8999999999996</v>
      </c>
      <c r="H47" s="1">
        <v>4.5</v>
      </c>
      <c r="I47" s="4">
        <v>5.0709677419354833</v>
      </c>
      <c r="J47" s="1">
        <v>1585.49992534637</v>
      </c>
      <c r="K47" s="1">
        <v>61</v>
      </c>
      <c r="L47" s="1">
        <v>6650</v>
      </c>
      <c r="M47" s="1">
        <v>13.41</v>
      </c>
      <c r="N47" s="1">
        <v>97.4</v>
      </c>
      <c r="O47" s="1">
        <v>563426</v>
      </c>
      <c r="P47" s="1">
        <v>302</v>
      </c>
      <c r="Q47" s="1">
        <v>64.95</v>
      </c>
      <c r="R47" s="1">
        <v>26.01</v>
      </c>
      <c r="S47" s="1">
        <v>38.94</v>
      </c>
      <c r="T47" s="1">
        <f t="shared" si="2"/>
        <v>0.4004618937644342</v>
      </c>
      <c r="U47" s="1">
        <v>74.59</v>
      </c>
      <c r="V47" s="1">
        <v>47.49</v>
      </c>
      <c r="W47" s="1">
        <v>4.46</v>
      </c>
      <c r="X47" s="1">
        <f t="shared" si="3"/>
        <v>8.5851780558229063E-2</v>
      </c>
      <c r="Y47" s="4">
        <v>14.46</v>
      </c>
      <c r="Z47" t="s">
        <v>26</v>
      </c>
      <c r="AA47" t="s">
        <v>26</v>
      </c>
    </row>
    <row r="48" spans="1:27" x14ac:dyDescent="0.6">
      <c r="A48" s="3">
        <v>36100</v>
      </c>
      <c r="B48" s="1">
        <f t="shared" si="0"/>
        <v>1998</v>
      </c>
      <c r="C48" s="1">
        <v>4</v>
      </c>
      <c r="D48" s="1">
        <f t="shared" si="1"/>
        <v>11</v>
      </c>
      <c r="E48" s="1">
        <v>319291</v>
      </c>
      <c r="F48" s="4">
        <v>95.402856372380967</v>
      </c>
      <c r="G48" s="1">
        <v>4346.6000000000004</v>
      </c>
      <c r="H48" s="1">
        <v>4.4000000000000004</v>
      </c>
      <c r="I48" s="4">
        <v>4.8260000000000023</v>
      </c>
      <c r="J48" s="1">
        <v>1573.72497511139</v>
      </c>
      <c r="K48" s="1">
        <v>61</v>
      </c>
      <c r="L48" s="1">
        <v>6676.8</v>
      </c>
      <c r="M48" s="1">
        <v>13.41</v>
      </c>
      <c r="N48" s="1">
        <v>102.7</v>
      </c>
      <c r="O48" s="1">
        <v>563867.75</v>
      </c>
      <c r="P48" s="1">
        <v>298</v>
      </c>
      <c r="Q48" s="1">
        <v>65.790000000000006</v>
      </c>
      <c r="R48" s="1">
        <v>26.28</v>
      </c>
      <c r="S48" s="1">
        <v>39.520000000000003</v>
      </c>
      <c r="T48" s="1">
        <f t="shared" si="2"/>
        <v>0.39939209726443764</v>
      </c>
      <c r="U48" s="1">
        <v>75.41</v>
      </c>
      <c r="V48" s="1">
        <v>48.31</v>
      </c>
      <c r="W48" s="1">
        <v>4.46</v>
      </c>
      <c r="X48" s="1">
        <f t="shared" si="3"/>
        <v>8.4517718400606401E-2</v>
      </c>
      <c r="Y48" s="4">
        <v>13</v>
      </c>
      <c r="Z48" t="s">
        <v>26</v>
      </c>
      <c r="AA48" t="s">
        <v>26</v>
      </c>
    </row>
    <row r="49" spans="1:27" x14ac:dyDescent="0.6">
      <c r="A49" s="3">
        <v>36130</v>
      </c>
      <c r="B49" s="1">
        <f t="shared" si="0"/>
        <v>1998</v>
      </c>
      <c r="C49" s="1">
        <v>4</v>
      </c>
      <c r="D49" s="1">
        <f t="shared" si="1"/>
        <v>12</v>
      </c>
      <c r="E49" s="1">
        <v>315467</v>
      </c>
      <c r="F49" s="4">
        <v>94.490000185652164</v>
      </c>
      <c r="G49" s="1">
        <v>4375.6000000000004</v>
      </c>
      <c r="H49" s="1">
        <v>4.4000000000000004</v>
      </c>
      <c r="I49" s="4">
        <v>4.6835483870967733</v>
      </c>
      <c r="J49" s="1">
        <v>1475.76309447174</v>
      </c>
      <c r="K49" s="1">
        <v>61</v>
      </c>
      <c r="L49" s="1">
        <v>6695.6</v>
      </c>
      <c r="M49" s="1">
        <v>13.41</v>
      </c>
      <c r="N49" s="1">
        <v>100.5</v>
      </c>
      <c r="O49" s="1">
        <v>566270</v>
      </c>
      <c r="P49" s="1">
        <v>317</v>
      </c>
      <c r="Q49" s="1">
        <v>65.61</v>
      </c>
      <c r="R49" s="1">
        <v>26.01</v>
      </c>
      <c r="S49" s="1">
        <v>39.61</v>
      </c>
      <c r="T49" s="1">
        <f t="shared" si="2"/>
        <v>0.39637305699481867</v>
      </c>
      <c r="U49" s="1">
        <v>77.45</v>
      </c>
      <c r="V49" s="1">
        <v>50.35</v>
      </c>
      <c r="W49" s="1">
        <v>4.46</v>
      </c>
      <c r="X49" s="1">
        <f t="shared" si="3"/>
        <v>8.1372012406495164E-2</v>
      </c>
      <c r="Y49" s="4">
        <v>11.35</v>
      </c>
      <c r="Z49" t="s">
        <v>26</v>
      </c>
      <c r="AA49" t="s">
        <v>26</v>
      </c>
    </row>
    <row r="50" spans="1:27" x14ac:dyDescent="0.6">
      <c r="A50" s="3">
        <v>36161</v>
      </c>
      <c r="B50" s="1">
        <f t="shared" si="0"/>
        <v>1999</v>
      </c>
      <c r="C50" s="1">
        <v>1</v>
      </c>
      <c r="D50" s="1">
        <f t="shared" si="1"/>
        <v>1</v>
      </c>
      <c r="E50" s="1">
        <v>324278</v>
      </c>
      <c r="F50" s="4">
        <v>94.583334060000013</v>
      </c>
      <c r="G50" s="1">
        <v>4403</v>
      </c>
      <c r="H50" s="1">
        <v>4.3</v>
      </c>
      <c r="I50" s="4">
        <v>4.6325806451612905</v>
      </c>
      <c r="J50" s="1">
        <v>1432.00002842255</v>
      </c>
      <c r="K50" s="1">
        <v>60.8</v>
      </c>
      <c r="L50" s="1">
        <v>6742.4</v>
      </c>
      <c r="M50" s="1">
        <v>11.93</v>
      </c>
      <c r="N50" s="1">
        <v>103.9</v>
      </c>
      <c r="O50" s="1">
        <v>569677</v>
      </c>
      <c r="P50" s="1">
        <v>426</v>
      </c>
      <c r="Q50" s="1">
        <v>65.819999999999993</v>
      </c>
      <c r="R50" s="1">
        <v>26.14</v>
      </c>
      <c r="S50" s="1">
        <v>39.68</v>
      </c>
      <c r="T50" s="1">
        <f t="shared" si="2"/>
        <v>0.39714372531145553</v>
      </c>
      <c r="U50" s="1">
        <v>74.52</v>
      </c>
      <c r="V50" s="1">
        <v>47.62</v>
      </c>
      <c r="W50" s="1">
        <v>4.24</v>
      </c>
      <c r="X50" s="1">
        <f t="shared" si="3"/>
        <v>8.1758580794446589E-2</v>
      </c>
      <c r="Y50" s="4">
        <v>12.51</v>
      </c>
      <c r="Z50" t="s">
        <v>27</v>
      </c>
      <c r="AA50" t="s">
        <v>27</v>
      </c>
    </row>
    <row r="51" spans="1:27" x14ac:dyDescent="0.6">
      <c r="A51" s="3">
        <v>36192</v>
      </c>
      <c r="B51" s="1">
        <f t="shared" si="0"/>
        <v>1999</v>
      </c>
      <c r="C51" s="1">
        <v>1</v>
      </c>
      <c r="D51" s="1">
        <f t="shared" si="1"/>
        <v>2</v>
      </c>
      <c r="E51" s="1">
        <v>324617</v>
      </c>
      <c r="F51" s="4">
        <v>97.069999313000011</v>
      </c>
      <c r="G51" s="1">
        <v>4425.8</v>
      </c>
      <c r="H51" s="1">
        <v>4.4000000000000004</v>
      </c>
      <c r="I51" s="4">
        <v>4.7646428571428583</v>
      </c>
      <c r="J51" s="1">
        <v>1412.95</v>
      </c>
      <c r="K51" s="1">
        <v>60.8</v>
      </c>
      <c r="L51" s="1">
        <v>6761.5</v>
      </c>
      <c r="M51" s="1">
        <v>11.93</v>
      </c>
      <c r="N51" s="1">
        <v>108.1</v>
      </c>
      <c r="O51" s="1">
        <v>571826.75</v>
      </c>
      <c r="P51" s="1">
        <v>260</v>
      </c>
      <c r="Q51" s="1">
        <v>66.14</v>
      </c>
      <c r="R51" s="1">
        <v>26.66</v>
      </c>
      <c r="S51" s="1">
        <v>39.479999999999997</v>
      </c>
      <c r="T51" s="1">
        <f t="shared" si="2"/>
        <v>0.40308436649531298</v>
      </c>
      <c r="U51" s="1">
        <v>77.25</v>
      </c>
      <c r="V51" s="1">
        <v>50.14</v>
      </c>
      <c r="W51" s="1">
        <v>4.24</v>
      </c>
      <c r="X51" s="1">
        <f t="shared" si="3"/>
        <v>7.7969841853622657E-2</v>
      </c>
      <c r="Y51" s="4">
        <v>12.01</v>
      </c>
      <c r="Z51" t="s">
        <v>26</v>
      </c>
      <c r="AA51" t="s">
        <v>26</v>
      </c>
    </row>
    <row r="52" spans="1:27" x14ac:dyDescent="0.6">
      <c r="A52" s="3">
        <v>36220</v>
      </c>
      <c r="B52" s="1">
        <f t="shared" si="0"/>
        <v>1999</v>
      </c>
      <c r="C52" s="1">
        <v>1</v>
      </c>
      <c r="D52" s="1">
        <f t="shared" si="1"/>
        <v>3</v>
      </c>
      <c r="E52" s="1">
        <v>322604</v>
      </c>
      <c r="F52" s="4">
        <v>99.405217376521719</v>
      </c>
      <c r="G52" s="1">
        <v>4432.6000000000004</v>
      </c>
      <c r="H52" s="1">
        <v>4.2</v>
      </c>
      <c r="I52" s="4">
        <v>4.8093548387096785</v>
      </c>
      <c r="J52" s="1">
        <v>1378.47727272727</v>
      </c>
      <c r="K52" s="1">
        <v>60.6</v>
      </c>
      <c r="L52" s="1">
        <v>6772.2</v>
      </c>
      <c r="M52" s="1">
        <v>11.93</v>
      </c>
      <c r="N52" s="1">
        <v>105.7</v>
      </c>
      <c r="O52" s="1">
        <v>571951</v>
      </c>
      <c r="P52" s="1">
        <v>298</v>
      </c>
      <c r="Q52" s="1">
        <v>65.81</v>
      </c>
      <c r="R52" s="1">
        <v>26.4</v>
      </c>
      <c r="S52" s="1">
        <v>39.409999999999997</v>
      </c>
      <c r="T52" s="1">
        <f t="shared" si="2"/>
        <v>0.4011548396900167</v>
      </c>
      <c r="U52" s="1">
        <v>77.62</v>
      </c>
      <c r="V52" s="1">
        <v>50.59</v>
      </c>
      <c r="W52" s="1">
        <v>4.24</v>
      </c>
      <c r="X52" s="1">
        <f t="shared" si="3"/>
        <v>7.7329928871055983E-2</v>
      </c>
      <c r="Y52" s="4">
        <v>14.68</v>
      </c>
      <c r="Z52" t="s">
        <v>27</v>
      </c>
      <c r="AA52" t="s">
        <v>27</v>
      </c>
    </row>
    <row r="53" spans="1:27" x14ac:dyDescent="0.6">
      <c r="A53" s="3">
        <v>36251</v>
      </c>
      <c r="B53" s="1">
        <f t="shared" si="0"/>
        <v>1999</v>
      </c>
      <c r="C53" s="1">
        <v>2</v>
      </c>
      <c r="D53" s="1">
        <f t="shared" si="1"/>
        <v>4</v>
      </c>
      <c r="E53" s="1">
        <v>321414</v>
      </c>
      <c r="F53" s="4">
        <v>100.48714301428572</v>
      </c>
      <c r="G53" s="1">
        <v>4461.3999999999996</v>
      </c>
      <c r="H53" s="1">
        <v>4.3</v>
      </c>
      <c r="I53" s="4">
        <v>4.7363333333333326</v>
      </c>
      <c r="J53" s="1">
        <v>1463.7249999999999</v>
      </c>
      <c r="K53" s="1">
        <v>60.2</v>
      </c>
      <c r="L53" s="1">
        <v>6782.6</v>
      </c>
      <c r="M53" s="1">
        <v>11.93</v>
      </c>
      <c r="N53" s="1">
        <v>104.6</v>
      </c>
      <c r="O53" s="1">
        <v>571951</v>
      </c>
      <c r="P53" s="1">
        <v>416</v>
      </c>
      <c r="Q53" s="1">
        <v>64.37</v>
      </c>
      <c r="R53" s="1">
        <v>25.23</v>
      </c>
      <c r="S53" s="1">
        <v>39.14</v>
      </c>
      <c r="T53" s="1">
        <f t="shared" si="2"/>
        <v>0.39195277303091502</v>
      </c>
      <c r="U53" s="1">
        <v>74.040000000000006</v>
      </c>
      <c r="V53" s="1">
        <v>46.86</v>
      </c>
      <c r="W53" s="1">
        <v>4.4800000000000004</v>
      </c>
      <c r="X53" s="1">
        <f t="shared" si="3"/>
        <v>8.7261394624074798E-2</v>
      </c>
      <c r="Y53" s="4">
        <v>17.309999999999999</v>
      </c>
      <c r="Z53" t="s">
        <v>27</v>
      </c>
      <c r="AA53" t="s">
        <v>27</v>
      </c>
    </row>
    <row r="54" spans="1:27" x14ac:dyDescent="0.6">
      <c r="A54" s="3">
        <v>36281</v>
      </c>
      <c r="B54" s="1">
        <f t="shared" si="0"/>
        <v>1999</v>
      </c>
      <c r="C54" s="1">
        <v>2</v>
      </c>
      <c r="D54" s="1">
        <f t="shared" si="1"/>
        <v>5</v>
      </c>
      <c r="E54" s="1">
        <v>325581</v>
      </c>
      <c r="F54" s="4">
        <v>100.93499945649999</v>
      </c>
      <c r="G54" s="1">
        <v>4486.1000000000004</v>
      </c>
      <c r="H54" s="1">
        <v>4.2</v>
      </c>
      <c r="I54" s="4">
        <v>4.7422580645161316</v>
      </c>
      <c r="J54" s="1">
        <v>1510.44736842105</v>
      </c>
      <c r="K54" s="1">
        <v>60.2</v>
      </c>
      <c r="L54" s="1">
        <v>6798.7</v>
      </c>
      <c r="M54" s="1">
        <v>11.93</v>
      </c>
      <c r="N54" s="1">
        <v>106.8</v>
      </c>
      <c r="O54" s="1">
        <v>572326.75</v>
      </c>
      <c r="P54" s="1">
        <v>498</v>
      </c>
      <c r="Q54" s="1">
        <v>64.180000000000007</v>
      </c>
      <c r="R54" s="1">
        <v>25.18</v>
      </c>
      <c r="S54" s="1">
        <v>39</v>
      </c>
      <c r="T54" s="1">
        <f t="shared" si="2"/>
        <v>0.39233406045497032</v>
      </c>
      <c r="U54" s="1">
        <v>72.040000000000006</v>
      </c>
      <c r="V54" s="1">
        <v>44.9</v>
      </c>
      <c r="W54" s="1">
        <v>4.4800000000000004</v>
      </c>
      <c r="X54" s="1">
        <f t="shared" si="3"/>
        <v>9.0724989874443107E-2</v>
      </c>
      <c r="Y54" s="4">
        <v>17.72</v>
      </c>
      <c r="Z54" t="s">
        <v>27</v>
      </c>
      <c r="AA54" t="s">
        <v>27</v>
      </c>
    </row>
    <row r="55" spans="1:27" x14ac:dyDescent="0.6">
      <c r="A55" s="3">
        <v>36312</v>
      </c>
      <c r="B55" s="1">
        <f t="shared" si="0"/>
        <v>1999</v>
      </c>
      <c r="C55" s="1">
        <v>2</v>
      </c>
      <c r="D55" s="1">
        <f t="shared" si="1"/>
        <v>6</v>
      </c>
      <c r="E55" s="1">
        <v>323793</v>
      </c>
      <c r="F55" s="4">
        <v>102.46545513636362</v>
      </c>
      <c r="G55" s="1">
        <v>4508</v>
      </c>
      <c r="H55" s="1">
        <v>4.3</v>
      </c>
      <c r="I55" s="4">
        <v>4.7646666666666659</v>
      </c>
      <c r="J55" s="1">
        <v>1422.1590909090901</v>
      </c>
      <c r="K55" s="1">
        <v>60.2</v>
      </c>
      <c r="L55" s="1">
        <v>6823.7</v>
      </c>
      <c r="M55" s="1">
        <v>11.93</v>
      </c>
      <c r="N55" s="1">
        <v>107.3</v>
      </c>
      <c r="O55" s="1">
        <v>573309.25</v>
      </c>
      <c r="P55" s="1">
        <v>295</v>
      </c>
      <c r="Q55" s="1">
        <v>63.14</v>
      </c>
      <c r="R55" s="1">
        <v>24.67</v>
      </c>
      <c r="S55" s="1">
        <v>38.47</v>
      </c>
      <c r="T55" s="1">
        <f t="shared" si="2"/>
        <v>0.39071903706050048</v>
      </c>
      <c r="U55" s="1">
        <v>74.900000000000006</v>
      </c>
      <c r="V55" s="1">
        <v>47.71</v>
      </c>
      <c r="W55" s="1">
        <v>4.4800000000000004</v>
      </c>
      <c r="X55" s="1">
        <f t="shared" si="3"/>
        <v>8.5840199271891182E-2</v>
      </c>
      <c r="Y55" s="4">
        <v>17.920000000000002</v>
      </c>
      <c r="Z55" t="s">
        <v>27</v>
      </c>
      <c r="AA55" t="s">
        <v>27</v>
      </c>
    </row>
    <row r="56" spans="1:27" x14ac:dyDescent="0.6">
      <c r="A56" s="3">
        <v>36342</v>
      </c>
      <c r="B56" s="1">
        <f t="shared" si="0"/>
        <v>1999</v>
      </c>
      <c r="C56" s="1">
        <v>3</v>
      </c>
      <c r="D56" s="1">
        <f t="shared" si="1"/>
        <v>7</v>
      </c>
      <c r="E56" s="1">
        <v>330548</v>
      </c>
      <c r="F56" s="4">
        <v>102.70636403545454</v>
      </c>
      <c r="G56" s="1">
        <v>4535.3999999999996</v>
      </c>
      <c r="H56" s="1">
        <v>4.3</v>
      </c>
      <c r="I56" s="4">
        <v>4.9941935483870958</v>
      </c>
      <c r="J56" s="1">
        <v>1639.1818181818201</v>
      </c>
      <c r="K56" s="1">
        <v>60</v>
      </c>
      <c r="L56" s="1">
        <v>6854.6</v>
      </c>
      <c r="M56" s="1">
        <v>11.93</v>
      </c>
      <c r="N56" s="1">
        <v>106</v>
      </c>
      <c r="O56" s="1">
        <v>574317.4</v>
      </c>
      <c r="P56" s="1">
        <v>369</v>
      </c>
      <c r="Q56" s="1">
        <v>64.650000000000006</v>
      </c>
      <c r="R56" s="1">
        <v>25.22</v>
      </c>
      <c r="S56" s="1">
        <v>39.43</v>
      </c>
      <c r="T56" s="1">
        <f t="shared" si="2"/>
        <v>0.39010054137664341</v>
      </c>
      <c r="U56" s="1">
        <v>74.45</v>
      </c>
      <c r="V56" s="1">
        <v>47.5</v>
      </c>
      <c r="W56" s="1">
        <v>4.2</v>
      </c>
      <c r="X56" s="1">
        <f t="shared" si="3"/>
        <v>8.1237911025145063E-2</v>
      </c>
      <c r="Y56" s="4">
        <v>20.100000000000001</v>
      </c>
      <c r="Z56" t="s">
        <v>27</v>
      </c>
      <c r="AA56" t="s">
        <v>27</v>
      </c>
    </row>
    <row r="57" spans="1:27" x14ac:dyDescent="0.6">
      <c r="A57" s="3">
        <v>36373</v>
      </c>
      <c r="B57" s="1">
        <f t="shared" si="0"/>
        <v>1999</v>
      </c>
      <c r="C57" s="1">
        <v>3</v>
      </c>
      <c r="D57" s="1">
        <f t="shared" si="1"/>
        <v>8</v>
      </c>
      <c r="E57" s="1">
        <v>332510</v>
      </c>
      <c r="F57" s="4">
        <v>100.2654533381818</v>
      </c>
      <c r="G57" s="1">
        <v>4552.7</v>
      </c>
      <c r="H57" s="1">
        <v>4.2</v>
      </c>
      <c r="I57" s="4">
        <v>5.0722580645161299</v>
      </c>
      <c r="J57" s="1">
        <v>1646.7380952381</v>
      </c>
      <c r="K57" s="1">
        <v>59.8</v>
      </c>
      <c r="L57" s="1">
        <v>6895.9</v>
      </c>
      <c r="M57" s="1">
        <v>11.93</v>
      </c>
      <c r="N57" s="1">
        <v>104.5</v>
      </c>
      <c r="O57" s="1">
        <v>575476.25</v>
      </c>
      <c r="P57" s="1">
        <v>325</v>
      </c>
      <c r="Q57" s="1">
        <v>64.540000000000006</v>
      </c>
      <c r="R57" s="1">
        <v>25.45</v>
      </c>
      <c r="S57" s="1">
        <v>39.090000000000003</v>
      </c>
      <c r="T57" s="1">
        <f t="shared" si="2"/>
        <v>0.39432909823365347</v>
      </c>
      <c r="U57" s="1">
        <v>74.56</v>
      </c>
      <c r="V57" s="1">
        <v>47.7</v>
      </c>
      <c r="W57" s="1">
        <v>4.2</v>
      </c>
      <c r="X57" s="1">
        <f t="shared" si="3"/>
        <v>8.0924855491329481E-2</v>
      </c>
      <c r="Y57" s="4">
        <v>21.28</v>
      </c>
      <c r="Z57" t="s">
        <v>27</v>
      </c>
      <c r="AA57" t="s">
        <v>27</v>
      </c>
    </row>
    <row r="58" spans="1:27" x14ac:dyDescent="0.6">
      <c r="A58" s="3">
        <v>36404</v>
      </c>
      <c r="B58" s="1">
        <f t="shared" si="0"/>
        <v>1999</v>
      </c>
      <c r="C58" s="1">
        <v>3</v>
      </c>
      <c r="D58" s="1">
        <f t="shared" si="1"/>
        <v>9</v>
      </c>
      <c r="E58" s="1">
        <v>333492</v>
      </c>
      <c r="F58" s="4">
        <v>99.848636278636363</v>
      </c>
      <c r="G58" s="1">
        <v>4568.8</v>
      </c>
      <c r="H58" s="1">
        <v>4.2</v>
      </c>
      <c r="I58" s="4">
        <v>5.2243333333333331</v>
      </c>
      <c r="J58" s="1">
        <v>1749.6818181818201</v>
      </c>
      <c r="K58" s="1">
        <v>59.6</v>
      </c>
      <c r="L58" s="1">
        <v>6911.6</v>
      </c>
      <c r="M58" s="1">
        <v>11.93</v>
      </c>
      <c r="N58" s="1">
        <v>107.2</v>
      </c>
      <c r="O58" s="1">
        <v>575289</v>
      </c>
      <c r="P58" s="1">
        <v>438</v>
      </c>
      <c r="Q58" s="1">
        <v>64.58</v>
      </c>
      <c r="R58" s="1">
        <v>25.47</v>
      </c>
      <c r="S58" s="1">
        <v>39.119999999999997</v>
      </c>
      <c r="T58" s="1">
        <f t="shared" si="2"/>
        <v>0.39433348815606128</v>
      </c>
      <c r="U58" s="1">
        <v>75.17</v>
      </c>
      <c r="V58" s="1">
        <v>48.2</v>
      </c>
      <c r="W58" s="1">
        <v>4.2</v>
      </c>
      <c r="X58" s="1">
        <f t="shared" si="3"/>
        <v>8.0152671755725186E-2</v>
      </c>
      <c r="Y58" s="4">
        <v>23.8</v>
      </c>
      <c r="Z58" t="s">
        <v>27</v>
      </c>
      <c r="AA58" t="s">
        <v>27</v>
      </c>
    </row>
    <row r="59" spans="1:27" x14ac:dyDescent="0.6">
      <c r="A59" s="3">
        <v>36434</v>
      </c>
      <c r="B59" s="1">
        <f t="shared" si="0"/>
        <v>1999</v>
      </c>
      <c r="C59" s="1">
        <v>4</v>
      </c>
      <c r="D59" s="1">
        <f t="shared" si="1"/>
        <v>10</v>
      </c>
      <c r="E59" s="1">
        <v>341407</v>
      </c>
      <c r="F59" s="4">
        <v>98.248571123809526</v>
      </c>
      <c r="G59" s="1">
        <v>4592.7</v>
      </c>
      <c r="H59" s="1">
        <v>4.0999999999999996</v>
      </c>
      <c r="I59" s="4">
        <v>5.2000000000000011</v>
      </c>
      <c r="J59" s="1">
        <v>1723.2857142857099</v>
      </c>
      <c r="K59" s="1">
        <v>59.4</v>
      </c>
      <c r="L59" s="1">
        <v>6961.1</v>
      </c>
      <c r="M59" s="1">
        <v>11.93</v>
      </c>
      <c r="N59" s="1">
        <v>103.2</v>
      </c>
      <c r="O59" s="1">
        <v>575233.6</v>
      </c>
      <c r="P59" s="1">
        <v>260</v>
      </c>
      <c r="Q59" s="1">
        <v>65.09</v>
      </c>
      <c r="R59" s="1">
        <v>25.52</v>
      </c>
      <c r="S59" s="1">
        <v>39.57</v>
      </c>
      <c r="T59" s="1">
        <f t="shared" si="2"/>
        <v>0.39207251497925943</v>
      </c>
      <c r="U59" s="1">
        <v>75.53</v>
      </c>
      <c r="V59" s="1">
        <v>48.08</v>
      </c>
      <c r="W59" s="1">
        <v>4.51</v>
      </c>
      <c r="X59" s="1">
        <f t="shared" si="3"/>
        <v>8.5757748621410917E-2</v>
      </c>
      <c r="Y59" s="4">
        <v>22.69</v>
      </c>
      <c r="Z59" t="s">
        <v>26</v>
      </c>
      <c r="AA59" t="s">
        <v>26</v>
      </c>
    </row>
    <row r="60" spans="1:27" x14ac:dyDescent="0.6">
      <c r="A60" s="3">
        <v>36465</v>
      </c>
      <c r="B60" s="1">
        <f t="shared" si="0"/>
        <v>1999</v>
      </c>
      <c r="C60" s="1">
        <v>4</v>
      </c>
      <c r="D60" s="1">
        <f t="shared" si="1"/>
        <v>11</v>
      </c>
      <c r="E60" s="1">
        <v>334281</v>
      </c>
      <c r="F60" s="4">
        <v>100.61681816545456</v>
      </c>
      <c r="G60" s="1">
        <v>4611.8</v>
      </c>
      <c r="H60" s="1">
        <v>4.0999999999999996</v>
      </c>
      <c r="I60" s="4">
        <v>5.4200000000000008</v>
      </c>
      <c r="J60" s="1">
        <v>1726.77272727273</v>
      </c>
      <c r="K60" s="1">
        <v>59.4</v>
      </c>
      <c r="L60" s="1">
        <v>7012.5</v>
      </c>
      <c r="M60" s="1">
        <v>11.93</v>
      </c>
      <c r="N60" s="1">
        <v>107.2</v>
      </c>
      <c r="O60" s="1">
        <v>571591.75</v>
      </c>
      <c r="P60" s="1">
        <v>201</v>
      </c>
      <c r="Q60" s="1">
        <v>65.069999999999993</v>
      </c>
      <c r="R60" s="1">
        <v>24.99</v>
      </c>
      <c r="S60" s="1">
        <v>40.08</v>
      </c>
      <c r="T60" s="1">
        <f t="shared" si="2"/>
        <v>0.38404794836330108</v>
      </c>
      <c r="U60" s="1">
        <v>76.739999999999995</v>
      </c>
      <c r="V60" s="1">
        <v>49.12</v>
      </c>
      <c r="W60" s="1">
        <v>4.51</v>
      </c>
      <c r="X60" s="1">
        <f t="shared" si="3"/>
        <v>8.4094723102741006E-2</v>
      </c>
      <c r="Y60" s="4">
        <v>25</v>
      </c>
      <c r="Z60" t="s">
        <v>27</v>
      </c>
      <c r="AA60" t="s">
        <v>27</v>
      </c>
    </row>
    <row r="61" spans="1:27" x14ac:dyDescent="0.6">
      <c r="A61" s="3">
        <v>36495</v>
      </c>
      <c r="B61" s="1">
        <f t="shared" si="0"/>
        <v>1999</v>
      </c>
      <c r="C61" s="1">
        <v>4</v>
      </c>
      <c r="D61" s="1">
        <f t="shared" si="1"/>
        <v>12</v>
      </c>
      <c r="E61" s="1">
        <v>344248</v>
      </c>
      <c r="F61" s="4">
        <v>101.75782609565219</v>
      </c>
      <c r="G61" s="1">
        <v>4639.3</v>
      </c>
      <c r="H61" s="1">
        <v>4</v>
      </c>
      <c r="I61" s="4">
        <v>5.2958064516129069</v>
      </c>
      <c r="J61" s="1">
        <v>1764.88235294118</v>
      </c>
      <c r="K61" s="1">
        <v>59.4</v>
      </c>
      <c r="L61" s="1">
        <v>7083.4</v>
      </c>
      <c r="M61" s="1">
        <v>11.93</v>
      </c>
      <c r="N61" s="1">
        <v>105.4</v>
      </c>
      <c r="O61" s="1">
        <v>568086.80000000005</v>
      </c>
      <c r="P61" s="1">
        <v>237</v>
      </c>
      <c r="Q61" s="1">
        <v>64.260000000000005</v>
      </c>
      <c r="R61" s="1">
        <v>24.11</v>
      </c>
      <c r="S61" s="1">
        <v>40.15</v>
      </c>
      <c r="T61" s="1">
        <f t="shared" si="2"/>
        <v>0.37519452225334582</v>
      </c>
      <c r="U61" s="1">
        <v>79.53</v>
      </c>
      <c r="V61" s="1">
        <v>51.9</v>
      </c>
      <c r="W61" s="1">
        <v>4.51</v>
      </c>
      <c r="X61" s="1">
        <f t="shared" si="3"/>
        <v>7.9950363410742784E-2</v>
      </c>
      <c r="Y61" s="4">
        <v>26.1</v>
      </c>
      <c r="Z61" t="s">
        <v>27</v>
      </c>
      <c r="AA61" t="s">
        <v>27</v>
      </c>
    </row>
    <row r="62" spans="1:27" x14ac:dyDescent="0.6">
      <c r="A62" s="3">
        <v>36526</v>
      </c>
      <c r="B62" s="1">
        <f t="shared" si="0"/>
        <v>2000</v>
      </c>
      <c r="C62" s="1">
        <v>1</v>
      </c>
      <c r="D62" s="1">
        <f t="shared" si="1"/>
        <v>1</v>
      </c>
      <c r="E62" s="1">
        <v>350725</v>
      </c>
      <c r="F62" s="4">
        <v>101.71285793333332</v>
      </c>
      <c r="G62" s="1">
        <v>4667.6000000000004</v>
      </c>
      <c r="H62" s="1">
        <v>4</v>
      </c>
      <c r="I62" s="4">
        <v>5.4483870967741952</v>
      </c>
      <c r="J62" s="1">
        <v>1843.85</v>
      </c>
      <c r="K62" s="1">
        <v>59.2</v>
      </c>
      <c r="L62" s="1">
        <v>7149.3</v>
      </c>
      <c r="M62" s="1">
        <v>12.45</v>
      </c>
      <c r="N62" s="1">
        <v>112</v>
      </c>
      <c r="O62" s="1">
        <v>567822.25</v>
      </c>
      <c r="P62" s="1">
        <v>429</v>
      </c>
      <c r="Q62" s="1">
        <v>65.13</v>
      </c>
      <c r="R62" s="1">
        <v>25.25</v>
      </c>
      <c r="S62" s="1">
        <v>39.880000000000003</v>
      </c>
      <c r="T62" s="1">
        <f t="shared" si="2"/>
        <v>0.38768616612927992</v>
      </c>
      <c r="U62" s="1">
        <v>75.5</v>
      </c>
      <c r="V62" s="1">
        <v>47.23</v>
      </c>
      <c r="W62" s="1">
        <v>4.63</v>
      </c>
      <c r="X62" s="1">
        <f t="shared" si="3"/>
        <v>8.9278827612803702E-2</v>
      </c>
      <c r="Y62" s="4">
        <v>27.26</v>
      </c>
      <c r="Z62" t="s">
        <v>27</v>
      </c>
      <c r="AA62" t="s">
        <v>27</v>
      </c>
    </row>
    <row r="63" spans="1:27" x14ac:dyDescent="0.6">
      <c r="A63" s="3">
        <v>36557</v>
      </c>
      <c r="B63" s="1">
        <f t="shared" si="0"/>
        <v>2000</v>
      </c>
      <c r="C63" s="1">
        <v>1</v>
      </c>
      <c r="D63" s="1">
        <f t="shared" si="1"/>
        <v>2</v>
      </c>
      <c r="E63" s="1">
        <v>331991</v>
      </c>
      <c r="F63" s="4">
        <v>104.43333325714283</v>
      </c>
      <c r="G63" s="1">
        <v>4680.8999999999996</v>
      </c>
      <c r="H63" s="1">
        <v>4.0999999999999996</v>
      </c>
      <c r="I63" s="4">
        <v>5.7348275862068956</v>
      </c>
      <c r="J63" s="1">
        <v>1807.0250000000001</v>
      </c>
      <c r="K63" s="1">
        <v>58.9</v>
      </c>
      <c r="L63" s="1">
        <v>7199.7</v>
      </c>
      <c r="M63" s="1">
        <v>12.45</v>
      </c>
      <c r="N63" s="1">
        <v>111.3</v>
      </c>
      <c r="O63" s="1">
        <v>569168.5</v>
      </c>
      <c r="P63" s="1">
        <v>430</v>
      </c>
      <c r="Q63" s="1">
        <v>65.760000000000005</v>
      </c>
      <c r="R63" s="1">
        <v>25.92</v>
      </c>
      <c r="S63" s="1">
        <v>39.840000000000003</v>
      </c>
      <c r="T63" s="1">
        <f t="shared" si="2"/>
        <v>0.39416058394160586</v>
      </c>
      <c r="U63" s="1">
        <v>78.989999999999995</v>
      </c>
      <c r="V63" s="1">
        <v>50.23</v>
      </c>
      <c r="W63" s="1">
        <v>4.63</v>
      </c>
      <c r="X63" s="1">
        <f t="shared" si="3"/>
        <v>8.439664600802041E-2</v>
      </c>
      <c r="Y63" s="4">
        <v>29.37</v>
      </c>
      <c r="Z63" t="s">
        <v>27</v>
      </c>
      <c r="AA63" t="s">
        <v>27</v>
      </c>
    </row>
    <row r="64" spans="1:27" x14ac:dyDescent="0.6">
      <c r="A64" s="3">
        <v>36586</v>
      </c>
      <c r="B64" s="1">
        <f t="shared" si="0"/>
        <v>2000</v>
      </c>
      <c r="C64" s="1">
        <v>1</v>
      </c>
      <c r="D64" s="1">
        <f t="shared" si="1"/>
        <v>3</v>
      </c>
      <c r="E64" s="1">
        <v>344182</v>
      </c>
      <c r="F64" s="4">
        <v>105.54347825652175</v>
      </c>
      <c r="G64" s="1">
        <v>4711.7</v>
      </c>
      <c r="H64" s="1">
        <v>4</v>
      </c>
      <c r="I64" s="4">
        <v>5.8535483870967733</v>
      </c>
      <c r="J64" s="1">
        <v>1739.8</v>
      </c>
      <c r="K64" s="1">
        <v>58.4</v>
      </c>
      <c r="L64" s="1">
        <v>7249.8</v>
      </c>
      <c r="M64" s="1">
        <v>12.45</v>
      </c>
      <c r="N64" s="1">
        <v>107.1</v>
      </c>
      <c r="O64" s="1">
        <v>569381.19999999995</v>
      </c>
      <c r="P64" s="1">
        <v>415</v>
      </c>
      <c r="Q64" s="1">
        <v>65.790000000000006</v>
      </c>
      <c r="R64" s="1">
        <v>25.85</v>
      </c>
      <c r="S64" s="1">
        <v>39.94</v>
      </c>
      <c r="T64" s="1">
        <f t="shared" si="2"/>
        <v>0.39291685666514675</v>
      </c>
      <c r="U64" s="1">
        <v>77.88</v>
      </c>
      <c r="V64" s="1">
        <v>49.36</v>
      </c>
      <c r="W64" s="1">
        <v>4.63</v>
      </c>
      <c r="X64" s="1">
        <f t="shared" si="3"/>
        <v>8.5756621596591961E-2</v>
      </c>
      <c r="Y64" s="4">
        <v>29.84</v>
      </c>
      <c r="Z64" t="s">
        <v>27</v>
      </c>
      <c r="AA64" t="s">
        <v>27</v>
      </c>
    </row>
    <row r="65" spans="1:27" x14ac:dyDescent="0.6">
      <c r="A65" s="3">
        <v>36617</v>
      </c>
      <c r="B65" s="1">
        <f t="shared" si="0"/>
        <v>2000</v>
      </c>
      <c r="C65" s="1">
        <v>2</v>
      </c>
      <c r="D65" s="1">
        <f t="shared" si="1"/>
        <v>4</v>
      </c>
      <c r="E65" s="1">
        <v>347917</v>
      </c>
      <c r="F65" s="4">
        <v>106.76473637894736</v>
      </c>
      <c r="G65" s="1">
        <v>4767.8</v>
      </c>
      <c r="H65" s="1">
        <v>3.8</v>
      </c>
      <c r="I65" s="4">
        <v>6.0196666666666676</v>
      </c>
      <c r="J65" s="1">
        <v>1681.9075</v>
      </c>
      <c r="K65" s="1">
        <v>58.4</v>
      </c>
      <c r="L65" s="1">
        <v>7280.3</v>
      </c>
      <c r="M65" s="1">
        <v>12.45</v>
      </c>
      <c r="N65" s="1">
        <v>109.2</v>
      </c>
      <c r="O65" s="1">
        <v>569412.75</v>
      </c>
      <c r="P65" s="1">
        <v>376</v>
      </c>
      <c r="Q65" s="1">
        <v>66.45</v>
      </c>
      <c r="R65" s="1">
        <v>26.77</v>
      </c>
      <c r="S65" s="1">
        <v>39.68</v>
      </c>
      <c r="T65" s="1">
        <f t="shared" si="2"/>
        <v>0.40285929270127913</v>
      </c>
      <c r="U65" s="1">
        <v>74.41</v>
      </c>
      <c r="V65" s="1">
        <v>46.29</v>
      </c>
      <c r="W65" s="1">
        <v>4.45</v>
      </c>
      <c r="X65" s="1">
        <f t="shared" si="3"/>
        <v>8.7702010248324788E-2</v>
      </c>
      <c r="Y65" s="4">
        <v>25.72</v>
      </c>
      <c r="Z65" t="s">
        <v>26</v>
      </c>
      <c r="AA65" t="s">
        <v>26</v>
      </c>
    </row>
    <row r="66" spans="1:27" x14ac:dyDescent="0.6">
      <c r="A66" s="3">
        <v>36647</v>
      </c>
      <c r="B66" s="1">
        <f t="shared" ref="B66:B129" si="4">YEAR(A66)</f>
        <v>2000</v>
      </c>
      <c r="C66" s="1">
        <v>2</v>
      </c>
      <c r="D66" s="1">
        <f t="shared" ref="D66:D129" si="5">MONTH(A66)</f>
        <v>5</v>
      </c>
      <c r="E66" s="1">
        <v>340085</v>
      </c>
      <c r="F66" s="4">
        <v>110.7859087909091</v>
      </c>
      <c r="G66" s="1">
        <v>4755.7</v>
      </c>
      <c r="H66" s="1">
        <v>4</v>
      </c>
      <c r="I66" s="4">
        <v>6.2680645161290345</v>
      </c>
      <c r="J66" s="1">
        <v>1785.0978260869599</v>
      </c>
      <c r="K66" s="1">
        <v>58.3</v>
      </c>
      <c r="L66" s="1">
        <v>7316.5</v>
      </c>
      <c r="M66" s="1">
        <v>12.45</v>
      </c>
      <c r="N66" s="1">
        <v>110.7</v>
      </c>
      <c r="O66" s="1">
        <v>569413</v>
      </c>
      <c r="P66" s="1">
        <v>471</v>
      </c>
      <c r="Q66" s="1">
        <v>66.959999999999994</v>
      </c>
      <c r="R66" s="1">
        <v>27.29</v>
      </c>
      <c r="S66" s="1">
        <v>39.67</v>
      </c>
      <c r="T66" s="1">
        <f t="shared" si="2"/>
        <v>0.40755675029868571</v>
      </c>
      <c r="U66" s="1">
        <v>75.55</v>
      </c>
      <c r="V66" s="1">
        <v>47.34</v>
      </c>
      <c r="W66" s="1">
        <v>4.45</v>
      </c>
      <c r="X66" s="1">
        <f t="shared" si="3"/>
        <v>8.5923923537362418E-2</v>
      </c>
      <c r="Y66" s="4">
        <v>28.79</v>
      </c>
      <c r="Z66" t="s">
        <v>27</v>
      </c>
      <c r="AA66" t="s">
        <v>27</v>
      </c>
    </row>
    <row r="67" spans="1:27" x14ac:dyDescent="0.6">
      <c r="A67" s="3">
        <v>36678</v>
      </c>
      <c r="B67" s="1">
        <f t="shared" si="4"/>
        <v>2000</v>
      </c>
      <c r="C67" s="1">
        <v>2</v>
      </c>
      <c r="D67" s="1">
        <f t="shared" si="5"/>
        <v>6</v>
      </c>
      <c r="E67" s="1">
        <v>374700</v>
      </c>
      <c r="F67" s="4">
        <v>107.1059088227273</v>
      </c>
      <c r="G67" s="1">
        <v>4773.6000000000004</v>
      </c>
      <c r="H67" s="1">
        <v>4</v>
      </c>
      <c r="I67" s="4">
        <v>6.5283333333333333</v>
      </c>
      <c r="J67" s="1">
        <v>1752.0727272727299</v>
      </c>
      <c r="K67" s="1">
        <v>58</v>
      </c>
      <c r="L67" s="1">
        <v>7361.9</v>
      </c>
      <c r="M67" s="1">
        <v>12.45</v>
      </c>
      <c r="N67" s="1">
        <v>106.4</v>
      </c>
      <c r="O67" s="1">
        <v>569014.6</v>
      </c>
      <c r="P67" s="1">
        <v>443</v>
      </c>
      <c r="Q67" s="1">
        <v>66.760000000000005</v>
      </c>
      <c r="R67" s="1">
        <v>26.89</v>
      </c>
      <c r="S67" s="1">
        <v>39.869999999999997</v>
      </c>
      <c r="T67" s="1">
        <f t="shared" si="2"/>
        <v>0.402786099460755</v>
      </c>
      <c r="U67" s="1">
        <v>76.22</v>
      </c>
      <c r="V67" s="1">
        <v>47.96</v>
      </c>
      <c r="W67" s="1">
        <v>4.45</v>
      </c>
      <c r="X67" s="1">
        <f t="shared" si="3"/>
        <v>8.4907460408319022E-2</v>
      </c>
      <c r="Y67" s="4">
        <v>31.82</v>
      </c>
      <c r="Z67" t="s">
        <v>27</v>
      </c>
      <c r="AA67" t="s">
        <v>27</v>
      </c>
    </row>
    <row r="68" spans="1:27" x14ac:dyDescent="0.6">
      <c r="A68" s="3">
        <v>36708</v>
      </c>
      <c r="B68" s="1">
        <f t="shared" si="4"/>
        <v>2000</v>
      </c>
      <c r="C68" s="1">
        <v>3</v>
      </c>
      <c r="D68" s="1">
        <f t="shared" si="5"/>
        <v>7</v>
      </c>
      <c r="E68" s="1">
        <v>343351</v>
      </c>
      <c r="F68" s="4">
        <v>108.27761876190478</v>
      </c>
      <c r="G68" s="1">
        <v>4791.3</v>
      </c>
      <c r="H68" s="1">
        <v>4</v>
      </c>
      <c r="I68" s="4">
        <v>6.5445161290322575</v>
      </c>
      <c r="J68" s="1">
        <v>1803.1428571428601</v>
      </c>
      <c r="K68" s="1">
        <v>57.9</v>
      </c>
      <c r="L68" s="1">
        <v>7419.9</v>
      </c>
      <c r="M68" s="1">
        <v>12.45</v>
      </c>
      <c r="N68" s="1">
        <v>108.3</v>
      </c>
      <c r="O68" s="1">
        <v>569273.75</v>
      </c>
      <c r="P68" s="1">
        <v>505</v>
      </c>
      <c r="Q68" s="1">
        <v>67.38</v>
      </c>
      <c r="R68" s="1">
        <v>27.16</v>
      </c>
      <c r="S68" s="1">
        <v>40.22</v>
      </c>
      <c r="T68" s="1">
        <f t="shared" si="2"/>
        <v>0.40308696942712974</v>
      </c>
      <c r="U68" s="1">
        <v>75.78</v>
      </c>
      <c r="V68" s="1">
        <v>47.25</v>
      </c>
      <c r="W68" s="1">
        <v>4.95</v>
      </c>
      <c r="X68" s="1">
        <f t="shared" si="3"/>
        <v>9.4827586206896547E-2</v>
      </c>
      <c r="Y68" s="4">
        <v>29.7</v>
      </c>
      <c r="Z68" t="s">
        <v>26</v>
      </c>
      <c r="AA68" t="s">
        <v>26</v>
      </c>
    </row>
    <row r="69" spans="1:27" x14ac:dyDescent="0.6">
      <c r="A69" s="3">
        <v>36739</v>
      </c>
      <c r="B69" s="1">
        <f t="shared" si="4"/>
        <v>2000</v>
      </c>
      <c r="C69" s="1">
        <v>3</v>
      </c>
      <c r="D69" s="1">
        <f t="shared" si="5"/>
        <v>8</v>
      </c>
      <c r="E69" s="1">
        <v>340728</v>
      </c>
      <c r="F69" s="4">
        <v>111.16695703043477</v>
      </c>
      <c r="G69" s="1">
        <v>4819.5</v>
      </c>
      <c r="H69" s="1">
        <v>4.0999999999999996</v>
      </c>
      <c r="I69" s="4">
        <v>6.4967741935483847</v>
      </c>
      <c r="J69" s="1">
        <v>1857.1239130434799</v>
      </c>
      <c r="K69" s="1">
        <v>57.9</v>
      </c>
      <c r="L69" s="1">
        <v>7465.6</v>
      </c>
      <c r="M69" s="1">
        <v>12.45</v>
      </c>
      <c r="N69" s="1">
        <v>107.3</v>
      </c>
      <c r="O69" s="1">
        <v>570797.5</v>
      </c>
      <c r="P69" s="1">
        <v>506</v>
      </c>
      <c r="Q69" s="1">
        <v>68.209999999999994</v>
      </c>
      <c r="R69" s="1">
        <v>28.12</v>
      </c>
      <c r="S69" s="1">
        <v>40.090000000000003</v>
      </c>
      <c r="T69" s="1">
        <f t="shared" si="2"/>
        <v>0.41225626740947074</v>
      </c>
      <c r="U69" s="1">
        <v>78.52</v>
      </c>
      <c r="V69" s="1">
        <v>49.83</v>
      </c>
      <c r="W69" s="1">
        <v>4.95</v>
      </c>
      <c r="X69" s="1">
        <f t="shared" si="3"/>
        <v>9.036144578313253E-2</v>
      </c>
      <c r="Y69" s="4">
        <v>31.26</v>
      </c>
      <c r="Z69" t="s">
        <v>27</v>
      </c>
      <c r="AA69" t="s">
        <v>27</v>
      </c>
    </row>
    <row r="70" spans="1:27" x14ac:dyDescent="0.6">
      <c r="A70" s="3">
        <v>36770</v>
      </c>
      <c r="B70" s="1">
        <f t="shared" si="4"/>
        <v>2000</v>
      </c>
      <c r="C70" s="1">
        <v>3</v>
      </c>
      <c r="D70" s="1">
        <f t="shared" si="5"/>
        <v>9</v>
      </c>
      <c r="E70" s="1">
        <v>354557</v>
      </c>
      <c r="F70" s="4">
        <v>114.35800018499999</v>
      </c>
      <c r="G70" s="1">
        <v>4855.3</v>
      </c>
      <c r="H70" s="1">
        <v>3.9</v>
      </c>
      <c r="I70" s="4">
        <v>6.5169999999999977</v>
      </c>
      <c r="J70" s="1">
        <v>1961.8928571428601</v>
      </c>
      <c r="K70" s="1">
        <v>57.6</v>
      </c>
      <c r="L70" s="1">
        <v>7506.6</v>
      </c>
      <c r="M70" s="1">
        <v>12.45</v>
      </c>
      <c r="N70" s="1">
        <v>106.8</v>
      </c>
      <c r="O70" s="1">
        <v>571173.80000000005</v>
      </c>
      <c r="P70" s="1">
        <v>555</v>
      </c>
      <c r="Q70" s="1">
        <v>68.22</v>
      </c>
      <c r="R70" s="1">
        <v>28.11</v>
      </c>
      <c r="S70" s="1">
        <v>40.11</v>
      </c>
      <c r="T70" s="1">
        <f t="shared" si="2"/>
        <v>0.41204925241864554</v>
      </c>
      <c r="U70" s="1">
        <v>77.77</v>
      </c>
      <c r="V70" s="1">
        <v>48.93</v>
      </c>
      <c r="W70" s="1">
        <v>4.95</v>
      </c>
      <c r="X70" s="1">
        <f t="shared" si="3"/>
        <v>9.1870824053452121E-2</v>
      </c>
      <c r="Y70" s="4">
        <v>33.880000000000003</v>
      </c>
      <c r="Z70" t="s">
        <v>27</v>
      </c>
      <c r="AA70" t="s">
        <v>27</v>
      </c>
    </row>
    <row r="71" spans="1:27" x14ac:dyDescent="0.6">
      <c r="A71" s="3">
        <v>36800</v>
      </c>
      <c r="B71" s="1">
        <f t="shared" si="4"/>
        <v>2000</v>
      </c>
      <c r="C71" s="1">
        <v>4</v>
      </c>
      <c r="D71" s="1">
        <f t="shared" si="5"/>
        <v>10</v>
      </c>
      <c r="E71" s="1">
        <v>339610</v>
      </c>
      <c r="F71" s="4">
        <v>116.05136351818183</v>
      </c>
      <c r="G71" s="1">
        <v>4871.3999999999996</v>
      </c>
      <c r="H71" s="1">
        <v>3.9</v>
      </c>
      <c r="I71" s="4">
        <v>6.5093548387096769</v>
      </c>
      <c r="J71" s="1">
        <v>1894.3727272727299</v>
      </c>
      <c r="K71" s="1">
        <v>57.5</v>
      </c>
      <c r="L71" s="1">
        <v>7538.4</v>
      </c>
      <c r="M71" s="1">
        <v>12.45</v>
      </c>
      <c r="N71" s="1">
        <v>105.8</v>
      </c>
      <c r="O71" s="1">
        <v>569922.5</v>
      </c>
      <c r="P71" s="1">
        <v>473</v>
      </c>
      <c r="Q71" s="1">
        <v>68.66</v>
      </c>
      <c r="R71" s="1">
        <v>28.4</v>
      </c>
      <c r="S71" s="1">
        <v>40.26</v>
      </c>
      <c r="T71" s="1">
        <f t="shared" si="2"/>
        <v>0.41363239149431985</v>
      </c>
      <c r="U71" s="1">
        <v>76.95</v>
      </c>
      <c r="V71" s="1">
        <v>48.38</v>
      </c>
      <c r="W71" s="1">
        <v>4.72</v>
      </c>
      <c r="X71" s="1">
        <f t="shared" si="3"/>
        <v>8.8888888888888878E-2</v>
      </c>
      <c r="Y71" s="4">
        <v>33.11</v>
      </c>
      <c r="Z71" t="s">
        <v>26</v>
      </c>
      <c r="AA71" t="s">
        <v>26</v>
      </c>
    </row>
    <row r="72" spans="1:27" x14ac:dyDescent="0.6">
      <c r="A72" s="3">
        <v>36831</v>
      </c>
      <c r="B72" s="1">
        <f t="shared" si="4"/>
        <v>2000</v>
      </c>
      <c r="C72" s="1">
        <v>4</v>
      </c>
      <c r="D72" s="1">
        <f t="shared" si="5"/>
        <v>11</v>
      </c>
      <c r="E72" s="1">
        <v>343578</v>
      </c>
      <c r="F72" s="4">
        <v>116.47590845000003</v>
      </c>
      <c r="G72" s="1">
        <v>4882.8</v>
      </c>
      <c r="H72" s="1">
        <v>3.9</v>
      </c>
      <c r="I72" s="4">
        <v>6.5143333333333366</v>
      </c>
      <c r="J72" s="1">
        <v>1795.60227272727</v>
      </c>
      <c r="K72" s="1">
        <v>57.4</v>
      </c>
      <c r="L72" s="1">
        <v>7552.2</v>
      </c>
      <c r="M72" s="1">
        <v>12.45</v>
      </c>
      <c r="N72" s="1">
        <v>107.6</v>
      </c>
      <c r="O72" s="1">
        <v>561274</v>
      </c>
      <c r="P72" s="1">
        <v>468</v>
      </c>
      <c r="Q72" s="1">
        <v>69.209999999999994</v>
      </c>
      <c r="R72" s="1">
        <v>28.35</v>
      </c>
      <c r="S72" s="1">
        <v>40.869999999999997</v>
      </c>
      <c r="T72" s="1">
        <f t="shared" si="2"/>
        <v>0.40956370991043056</v>
      </c>
      <c r="U72" s="1">
        <v>77.709999999999994</v>
      </c>
      <c r="V72" s="1">
        <v>48.84</v>
      </c>
      <c r="W72" s="1">
        <v>4.72</v>
      </c>
      <c r="X72" s="1">
        <f t="shared" si="3"/>
        <v>8.8125466766243457E-2</v>
      </c>
      <c r="Y72" s="4">
        <v>34.42</v>
      </c>
      <c r="Z72" t="s">
        <v>27</v>
      </c>
      <c r="AA72" t="s">
        <v>27</v>
      </c>
    </row>
    <row r="73" spans="1:27" x14ac:dyDescent="0.6">
      <c r="A73" s="3">
        <v>36861</v>
      </c>
      <c r="B73" s="1">
        <f t="shared" si="4"/>
        <v>2000</v>
      </c>
      <c r="C73" s="1">
        <v>4</v>
      </c>
      <c r="D73" s="1">
        <f t="shared" si="5"/>
        <v>12</v>
      </c>
      <c r="E73" s="1">
        <v>343858</v>
      </c>
      <c r="F73" s="4">
        <v>112.72500000999999</v>
      </c>
      <c r="G73" s="1">
        <v>4927.7</v>
      </c>
      <c r="H73" s="1">
        <v>3.9</v>
      </c>
      <c r="I73" s="4">
        <v>6.4022580645161291</v>
      </c>
      <c r="J73" s="1">
        <v>1852.4</v>
      </c>
      <c r="K73" s="1">
        <v>57.5</v>
      </c>
      <c r="L73" s="1">
        <v>7579.4</v>
      </c>
      <c r="M73" s="1">
        <v>12.45</v>
      </c>
      <c r="N73" s="1">
        <v>98.4</v>
      </c>
      <c r="O73" s="1">
        <v>545386.6</v>
      </c>
      <c r="P73" s="1">
        <v>386</v>
      </c>
      <c r="Q73" s="1">
        <v>67.95</v>
      </c>
      <c r="R73" s="1">
        <v>26.92</v>
      </c>
      <c r="S73" s="1">
        <v>41.03</v>
      </c>
      <c r="T73" s="1">
        <f t="shared" si="2"/>
        <v>0.39617365710080943</v>
      </c>
      <c r="U73" s="1">
        <v>79.28</v>
      </c>
      <c r="V73" s="1">
        <v>50.59</v>
      </c>
      <c r="W73" s="1">
        <v>4.72</v>
      </c>
      <c r="X73" s="1">
        <f t="shared" si="3"/>
        <v>8.5337190381486155E-2</v>
      </c>
      <c r="Y73" s="4">
        <v>28.44</v>
      </c>
      <c r="Z73" t="s">
        <v>26</v>
      </c>
      <c r="AA73" t="s">
        <v>26</v>
      </c>
    </row>
    <row r="74" spans="1:27" x14ac:dyDescent="0.6">
      <c r="A74" s="3">
        <v>36892</v>
      </c>
      <c r="B74" s="1">
        <f t="shared" si="4"/>
        <v>2001</v>
      </c>
      <c r="C74" s="1">
        <v>1</v>
      </c>
      <c r="D74" s="1">
        <f t="shared" si="5"/>
        <v>1</v>
      </c>
      <c r="E74" s="1">
        <v>331600</v>
      </c>
      <c r="F74" s="4">
        <v>110.12590859090909</v>
      </c>
      <c r="G74" s="1">
        <v>4978.3999999999996</v>
      </c>
      <c r="H74" s="1">
        <v>4.2</v>
      </c>
      <c r="I74" s="4">
        <v>5.9758064516129039</v>
      </c>
      <c r="J74" s="1">
        <v>1787.0568181818201</v>
      </c>
      <c r="K74" s="1">
        <v>57.1</v>
      </c>
      <c r="L74" s="1">
        <v>7651.7</v>
      </c>
      <c r="M74" s="1">
        <v>12.99</v>
      </c>
      <c r="N74" s="1">
        <v>94.7</v>
      </c>
      <c r="O74" s="1">
        <v>540678</v>
      </c>
      <c r="P74" s="1">
        <v>422</v>
      </c>
      <c r="Q74" s="1">
        <v>67.8</v>
      </c>
      <c r="R74" s="1">
        <v>27.07</v>
      </c>
      <c r="S74" s="1">
        <v>40.729999999999997</v>
      </c>
      <c r="T74" s="1">
        <f t="shared" si="2"/>
        <v>0.39926253687315638</v>
      </c>
      <c r="U74" s="1">
        <v>78.87</v>
      </c>
      <c r="V74" s="1">
        <v>49.87</v>
      </c>
      <c r="W74" s="1">
        <v>4.5999999999999996</v>
      </c>
      <c r="X74" s="1">
        <f t="shared" si="3"/>
        <v>8.4450156049201391E-2</v>
      </c>
      <c r="Y74" s="4">
        <v>29.59</v>
      </c>
      <c r="Z74" t="s">
        <v>27</v>
      </c>
      <c r="AA74" t="s">
        <v>27</v>
      </c>
    </row>
    <row r="75" spans="1:27" x14ac:dyDescent="0.6">
      <c r="A75" s="3">
        <v>36923</v>
      </c>
      <c r="B75" s="1">
        <f t="shared" si="4"/>
        <v>2001</v>
      </c>
      <c r="C75" s="1">
        <v>1</v>
      </c>
      <c r="D75" s="1">
        <f t="shared" si="5"/>
        <v>2</v>
      </c>
      <c r="E75" s="1">
        <v>335205</v>
      </c>
      <c r="F75" s="4">
        <v>111.805499255</v>
      </c>
      <c r="G75" s="1">
        <v>5017.1000000000004</v>
      </c>
      <c r="H75" s="1">
        <v>4.2</v>
      </c>
      <c r="I75" s="4">
        <v>5.4942857142857138</v>
      </c>
      <c r="J75" s="1">
        <v>1766.125</v>
      </c>
      <c r="K75" s="1">
        <v>56.9</v>
      </c>
      <c r="L75" s="1">
        <v>7672.4</v>
      </c>
      <c r="M75" s="1">
        <v>12.99</v>
      </c>
      <c r="N75" s="1">
        <v>90.6</v>
      </c>
      <c r="O75" s="1">
        <v>541675.25</v>
      </c>
      <c r="P75" s="1">
        <v>313</v>
      </c>
      <c r="Q75" s="1">
        <v>67.319999999999993</v>
      </c>
      <c r="R75" s="1">
        <v>26.68</v>
      </c>
      <c r="S75" s="1">
        <v>40.65</v>
      </c>
      <c r="T75" s="1">
        <f t="shared" si="2"/>
        <v>0.39625724045744837</v>
      </c>
      <c r="U75" s="1">
        <v>78.83</v>
      </c>
      <c r="V75" s="1">
        <v>49.78</v>
      </c>
      <c r="W75" s="1">
        <v>4.5999999999999996</v>
      </c>
      <c r="X75" s="1">
        <f t="shared" si="3"/>
        <v>8.4589922765722678E-2</v>
      </c>
      <c r="Y75" s="4">
        <v>29.61</v>
      </c>
      <c r="Z75" t="s">
        <v>27</v>
      </c>
      <c r="AA75" t="s">
        <v>27</v>
      </c>
    </row>
    <row r="76" spans="1:27" x14ac:dyDescent="0.6">
      <c r="A76" s="3">
        <v>36951</v>
      </c>
      <c r="B76" s="1">
        <f t="shared" si="4"/>
        <v>2001</v>
      </c>
      <c r="C76" s="1">
        <v>1</v>
      </c>
      <c r="D76" s="1">
        <f t="shared" si="5"/>
        <v>3</v>
      </c>
      <c r="E76" s="1">
        <v>333486</v>
      </c>
      <c r="F76" s="4">
        <v>113.93181817272725</v>
      </c>
      <c r="G76" s="1">
        <v>5074.8999999999996</v>
      </c>
      <c r="H76" s="1">
        <v>4.3</v>
      </c>
      <c r="I76" s="4">
        <v>5.3109677419354844</v>
      </c>
      <c r="J76" s="1">
        <v>1742.1590909090901</v>
      </c>
      <c r="K76" s="1">
        <v>56.7</v>
      </c>
      <c r="L76" s="1">
        <v>7696.3</v>
      </c>
      <c r="M76" s="1">
        <v>12.99</v>
      </c>
      <c r="N76" s="1">
        <v>91.5</v>
      </c>
      <c r="O76" s="1">
        <v>542135.80000000005</v>
      </c>
      <c r="P76" s="1">
        <v>320</v>
      </c>
      <c r="Q76" s="1">
        <v>68</v>
      </c>
      <c r="R76" s="1">
        <v>27.36</v>
      </c>
      <c r="S76" s="1">
        <v>40.64</v>
      </c>
      <c r="T76" s="1">
        <f t="shared" si="2"/>
        <v>0.40235294117647058</v>
      </c>
      <c r="U76" s="1">
        <v>78.58</v>
      </c>
      <c r="V76" s="1">
        <v>49.38</v>
      </c>
      <c r="W76" s="1">
        <v>4.5999999999999996</v>
      </c>
      <c r="X76" s="1">
        <f t="shared" si="3"/>
        <v>8.5216746943312327E-2</v>
      </c>
      <c r="Y76" s="4">
        <v>27.24</v>
      </c>
      <c r="Z76" t="s">
        <v>26</v>
      </c>
      <c r="AA76" t="s">
        <v>26</v>
      </c>
    </row>
    <row r="77" spans="1:27" x14ac:dyDescent="0.6">
      <c r="A77" s="3">
        <v>36982</v>
      </c>
      <c r="B77" s="1">
        <f t="shared" si="4"/>
        <v>2001</v>
      </c>
      <c r="C77" s="1">
        <v>2</v>
      </c>
      <c r="D77" s="1">
        <f t="shared" si="5"/>
        <v>4</v>
      </c>
      <c r="E77" s="1">
        <v>321890</v>
      </c>
      <c r="F77" s="4">
        <v>115.50799903499998</v>
      </c>
      <c r="G77" s="1">
        <v>5139.2</v>
      </c>
      <c r="H77" s="1">
        <v>4.4000000000000004</v>
      </c>
      <c r="I77" s="4">
        <v>4.8019999999999987</v>
      </c>
      <c r="J77" s="1">
        <v>1665.9722222222199</v>
      </c>
      <c r="K77" s="1">
        <v>56.5</v>
      </c>
      <c r="L77" s="1">
        <v>7693.8</v>
      </c>
      <c r="M77" s="1">
        <v>12.99</v>
      </c>
      <c r="N77" s="1">
        <v>88.4</v>
      </c>
      <c r="O77" s="1">
        <v>542320.25</v>
      </c>
      <c r="P77" s="1">
        <v>290</v>
      </c>
      <c r="Q77" s="1">
        <v>67.11</v>
      </c>
      <c r="R77" s="1">
        <v>26.68</v>
      </c>
      <c r="S77" s="1">
        <v>40.43</v>
      </c>
      <c r="T77" s="1">
        <f t="shared" si="2"/>
        <v>0.39755625093130681</v>
      </c>
      <c r="U77" s="1">
        <v>76.55</v>
      </c>
      <c r="V77" s="1">
        <v>47.25</v>
      </c>
      <c r="W77" s="1">
        <v>5.0999999999999996</v>
      </c>
      <c r="X77" s="1">
        <f t="shared" si="3"/>
        <v>9.7421203438395401E-2</v>
      </c>
      <c r="Y77" s="4">
        <v>27.49</v>
      </c>
      <c r="Z77" t="s">
        <v>27</v>
      </c>
      <c r="AA77" t="s">
        <v>27</v>
      </c>
    </row>
    <row r="78" spans="1:27" x14ac:dyDescent="0.6">
      <c r="A78" s="3">
        <v>37012</v>
      </c>
      <c r="B78" s="1">
        <f t="shared" si="4"/>
        <v>2001</v>
      </c>
      <c r="C78" s="1">
        <v>2</v>
      </c>
      <c r="D78" s="1">
        <f t="shared" si="5"/>
        <v>5</v>
      </c>
      <c r="E78" s="1">
        <v>329643</v>
      </c>
      <c r="F78" s="4">
        <v>116.75363713636362</v>
      </c>
      <c r="G78" s="1">
        <v>5137.3</v>
      </c>
      <c r="H78" s="1">
        <v>4.3</v>
      </c>
      <c r="I78" s="4">
        <v>4.2122580645161296</v>
      </c>
      <c r="J78" s="1">
        <v>1684.85</v>
      </c>
      <c r="K78" s="1">
        <v>56.3</v>
      </c>
      <c r="L78" s="1">
        <v>7700.2</v>
      </c>
      <c r="M78" s="1">
        <v>12.99</v>
      </c>
      <c r="N78" s="1">
        <v>92</v>
      </c>
      <c r="O78" s="1">
        <v>543154.75</v>
      </c>
      <c r="P78" s="1">
        <v>372</v>
      </c>
      <c r="Q78" s="1">
        <v>66.42</v>
      </c>
      <c r="R78" s="1">
        <v>26.45</v>
      </c>
      <c r="S78" s="1">
        <v>39.97</v>
      </c>
      <c r="T78" s="1">
        <f t="shared" si="2"/>
        <v>0.39822342667871119</v>
      </c>
      <c r="U78" s="1">
        <v>76.709999999999994</v>
      </c>
      <c r="V78" s="1">
        <v>47.3</v>
      </c>
      <c r="W78" s="1">
        <v>5.0999999999999996</v>
      </c>
      <c r="X78" s="1">
        <f t="shared" si="3"/>
        <v>9.7328244274809156E-2</v>
      </c>
      <c r="Y78" s="4">
        <v>28.63</v>
      </c>
      <c r="Z78" t="s">
        <v>27</v>
      </c>
      <c r="AA78" t="s">
        <v>27</v>
      </c>
    </row>
    <row r="79" spans="1:27" x14ac:dyDescent="0.6">
      <c r="A79" s="3">
        <v>37043</v>
      </c>
      <c r="B79" s="1">
        <f t="shared" si="4"/>
        <v>2001</v>
      </c>
      <c r="C79" s="1">
        <v>2</v>
      </c>
      <c r="D79" s="1">
        <f t="shared" si="5"/>
        <v>6</v>
      </c>
      <c r="E79" s="1">
        <v>324044</v>
      </c>
      <c r="F79" s="4">
        <v>118.94999985714284</v>
      </c>
      <c r="G79" s="1">
        <v>5180.3</v>
      </c>
      <c r="H79" s="1">
        <v>4.5</v>
      </c>
      <c r="I79" s="4">
        <v>3.9696666666666669</v>
      </c>
      <c r="J79" s="1">
        <v>1610.4690476190499</v>
      </c>
      <c r="K79" s="1">
        <v>56.2</v>
      </c>
      <c r="L79" s="1">
        <v>7716.5</v>
      </c>
      <c r="M79" s="1">
        <v>12.99</v>
      </c>
      <c r="N79" s="1">
        <v>92.6</v>
      </c>
      <c r="O79" s="1">
        <v>543270</v>
      </c>
      <c r="P79" s="1">
        <v>325</v>
      </c>
      <c r="Q79" s="1">
        <v>64.87</v>
      </c>
      <c r="R79" s="1">
        <v>24.96</v>
      </c>
      <c r="S79" s="1">
        <v>39.909999999999997</v>
      </c>
      <c r="T79" s="1">
        <f t="shared" si="2"/>
        <v>0.38476953907815631</v>
      </c>
      <c r="U79" s="1">
        <v>76.91</v>
      </c>
      <c r="V79" s="1">
        <v>47.41</v>
      </c>
      <c r="W79" s="1">
        <v>5.0999999999999996</v>
      </c>
      <c r="X79" s="1">
        <f t="shared" si="3"/>
        <v>9.7124357265282804E-2</v>
      </c>
      <c r="Y79" s="4">
        <v>27.6</v>
      </c>
      <c r="Z79" t="s">
        <v>26</v>
      </c>
      <c r="AA79" t="s">
        <v>26</v>
      </c>
    </row>
    <row r="80" spans="1:27" x14ac:dyDescent="0.6">
      <c r="A80" s="3">
        <v>37073</v>
      </c>
      <c r="B80" s="1">
        <f t="shared" si="4"/>
        <v>2001</v>
      </c>
      <c r="C80" s="1">
        <v>3</v>
      </c>
      <c r="D80" s="1">
        <f t="shared" si="5"/>
        <v>7</v>
      </c>
      <c r="E80" s="1">
        <v>318401</v>
      </c>
      <c r="F80" s="4">
        <v>118.44772720454544</v>
      </c>
      <c r="G80" s="1">
        <v>5210.2</v>
      </c>
      <c r="H80" s="1">
        <v>4.5999999999999996</v>
      </c>
      <c r="I80" s="4">
        <v>3.7690322580645157</v>
      </c>
      <c r="J80" s="1">
        <v>1526.7704545454501</v>
      </c>
      <c r="K80" s="1">
        <v>56.3</v>
      </c>
      <c r="L80" s="1">
        <v>7829</v>
      </c>
      <c r="M80" s="1">
        <v>12.99</v>
      </c>
      <c r="N80" s="1">
        <v>92.4</v>
      </c>
      <c r="O80" s="1">
        <v>543733</v>
      </c>
      <c r="P80" s="1">
        <v>283</v>
      </c>
      <c r="Q80" s="1">
        <v>66.81</v>
      </c>
      <c r="R80" s="1">
        <v>26.19</v>
      </c>
      <c r="S80" s="1">
        <v>40.619999999999997</v>
      </c>
      <c r="T80" s="1">
        <f t="shared" si="2"/>
        <v>0.3920071845532106</v>
      </c>
      <c r="U80" s="1">
        <v>77.040000000000006</v>
      </c>
      <c r="V80" s="1">
        <v>48.31</v>
      </c>
      <c r="W80" s="1">
        <v>4.6399999999999997</v>
      </c>
      <c r="X80" s="1">
        <f t="shared" si="3"/>
        <v>8.7629839471199233E-2</v>
      </c>
      <c r="Y80" s="4">
        <v>26.42</v>
      </c>
      <c r="Z80" t="s">
        <v>26</v>
      </c>
      <c r="AA80" t="s">
        <v>26</v>
      </c>
    </row>
    <row r="81" spans="1:27" x14ac:dyDescent="0.6">
      <c r="A81" s="3">
        <v>37104</v>
      </c>
      <c r="B81" s="1">
        <f t="shared" si="4"/>
        <v>2001</v>
      </c>
      <c r="C81" s="1">
        <v>3</v>
      </c>
      <c r="D81" s="1">
        <f t="shared" si="5"/>
        <v>8</v>
      </c>
      <c r="E81" s="1">
        <v>321838</v>
      </c>
      <c r="F81" s="4">
        <v>114.38999971304347</v>
      </c>
      <c r="G81" s="1">
        <v>5243.9</v>
      </c>
      <c r="H81" s="1">
        <v>4.9000000000000004</v>
      </c>
      <c r="I81" s="4">
        <v>3.652580645161291</v>
      </c>
      <c r="J81" s="1">
        <v>1466.41136363636</v>
      </c>
      <c r="K81" s="1">
        <v>56.3</v>
      </c>
      <c r="L81" s="1">
        <v>7958.2</v>
      </c>
      <c r="M81" s="1">
        <v>12.99</v>
      </c>
      <c r="N81" s="1">
        <v>91.5</v>
      </c>
      <c r="O81" s="1">
        <v>543733.80000000005</v>
      </c>
      <c r="P81" s="1">
        <v>316</v>
      </c>
      <c r="Q81" s="1">
        <v>66.98</v>
      </c>
      <c r="R81" s="1">
        <v>26.71</v>
      </c>
      <c r="S81" s="1">
        <v>40.270000000000003</v>
      </c>
      <c r="T81" s="1">
        <f t="shared" si="2"/>
        <v>0.39877575395640491</v>
      </c>
      <c r="U81" s="1">
        <v>77.989999999999995</v>
      </c>
      <c r="V81" s="1">
        <v>49.09</v>
      </c>
      <c r="W81" s="1">
        <v>4.6399999999999997</v>
      </c>
      <c r="X81" s="1">
        <f t="shared" si="3"/>
        <v>8.6357714498418003E-2</v>
      </c>
      <c r="Y81" s="4">
        <v>27.37</v>
      </c>
      <c r="Z81" t="s">
        <v>27</v>
      </c>
      <c r="AA81" t="s">
        <v>27</v>
      </c>
    </row>
    <row r="82" spans="1:27" x14ac:dyDescent="0.6">
      <c r="A82" s="3">
        <v>37135</v>
      </c>
      <c r="B82" s="1">
        <f t="shared" si="4"/>
        <v>2001</v>
      </c>
      <c r="C82" s="1">
        <v>3</v>
      </c>
      <c r="D82" s="1">
        <f t="shared" si="5"/>
        <v>9</v>
      </c>
      <c r="E82" s="1">
        <v>311821</v>
      </c>
      <c r="F82" s="4">
        <v>113.30375051874999</v>
      </c>
      <c r="G82" s="1">
        <v>5355.3</v>
      </c>
      <c r="H82" s="1">
        <v>5</v>
      </c>
      <c r="I82" s="4">
        <v>3.0690000000000004</v>
      </c>
      <c r="J82" s="1">
        <v>1427.69736842105</v>
      </c>
      <c r="K82" s="1">
        <v>56.1</v>
      </c>
      <c r="L82" s="1">
        <v>7863.3</v>
      </c>
      <c r="M82" s="1">
        <v>12.99</v>
      </c>
      <c r="N82" s="1">
        <v>81.8</v>
      </c>
      <c r="O82" s="1">
        <v>544382.5</v>
      </c>
      <c r="P82" s="1">
        <v>288</v>
      </c>
      <c r="Q82" s="1">
        <v>66.599999999999994</v>
      </c>
      <c r="R82" s="1">
        <v>25.9</v>
      </c>
      <c r="S82" s="1">
        <v>40.700000000000003</v>
      </c>
      <c r="T82" s="1">
        <f t="shared" si="2"/>
        <v>0.3888888888888889</v>
      </c>
      <c r="U82" s="1">
        <v>76.650000000000006</v>
      </c>
      <c r="V82" s="1">
        <v>47.68</v>
      </c>
      <c r="W82" s="1">
        <v>4.6399999999999997</v>
      </c>
      <c r="X82" s="1">
        <f t="shared" si="3"/>
        <v>8.8685015290519878E-2</v>
      </c>
      <c r="Y82" s="4">
        <v>26.2</v>
      </c>
      <c r="Z82" t="s">
        <v>26</v>
      </c>
      <c r="AA82" t="s">
        <v>26</v>
      </c>
    </row>
    <row r="83" spans="1:27" x14ac:dyDescent="0.6">
      <c r="A83" s="3">
        <v>37165</v>
      </c>
      <c r="B83" s="1">
        <f t="shared" si="4"/>
        <v>2001</v>
      </c>
      <c r="C83" s="1">
        <v>4</v>
      </c>
      <c r="D83" s="1">
        <f t="shared" si="5"/>
        <v>10</v>
      </c>
      <c r="E83" s="1">
        <v>318537</v>
      </c>
      <c r="F83" s="4">
        <v>114.21000008260872</v>
      </c>
      <c r="G83" s="1">
        <v>5344</v>
      </c>
      <c r="H83" s="1">
        <v>5.3</v>
      </c>
      <c r="I83" s="4">
        <v>2.4851612903225808</v>
      </c>
      <c r="J83" s="1">
        <v>1377.3760869565201</v>
      </c>
      <c r="K83" s="1">
        <v>56.3</v>
      </c>
      <c r="L83" s="1">
        <v>7751.2</v>
      </c>
      <c r="M83" s="1">
        <v>12.99</v>
      </c>
      <c r="N83" s="1">
        <v>82.7</v>
      </c>
      <c r="O83" s="1">
        <v>544760</v>
      </c>
      <c r="P83" s="1">
        <v>440</v>
      </c>
      <c r="Q83" s="1">
        <v>66.489999999999995</v>
      </c>
      <c r="R83" s="1">
        <v>25.81</v>
      </c>
      <c r="S83" s="1">
        <v>40.68</v>
      </c>
      <c r="T83" s="1">
        <f t="shared" si="2"/>
        <v>0.38817867348473456</v>
      </c>
      <c r="U83" s="1">
        <v>77.87</v>
      </c>
      <c r="V83" s="1">
        <v>48.4</v>
      </c>
      <c r="W83" s="1">
        <v>4.91</v>
      </c>
      <c r="X83" s="1">
        <f t="shared" si="3"/>
        <v>9.2102794972800606E-2</v>
      </c>
      <c r="Y83" s="4">
        <v>22.17</v>
      </c>
      <c r="Z83" t="s">
        <v>26</v>
      </c>
      <c r="AA83" t="s">
        <v>26</v>
      </c>
    </row>
    <row r="84" spans="1:27" x14ac:dyDescent="0.6">
      <c r="A84" s="3">
        <v>37196</v>
      </c>
      <c r="B84" s="1">
        <f t="shared" si="4"/>
        <v>2001</v>
      </c>
      <c r="C84" s="1">
        <v>4</v>
      </c>
      <c r="D84" s="1">
        <f t="shared" si="5"/>
        <v>11</v>
      </c>
      <c r="E84" s="1">
        <v>310008</v>
      </c>
      <c r="F84" s="4">
        <v>116.00772719090909</v>
      </c>
      <c r="G84" s="1">
        <v>5387.7</v>
      </c>
      <c r="H84" s="1">
        <v>5.5</v>
      </c>
      <c r="I84" s="4">
        <v>2.0870000000000002</v>
      </c>
      <c r="J84" s="1">
        <v>1434.2931818181801</v>
      </c>
      <c r="K84" s="1">
        <v>56.4</v>
      </c>
      <c r="L84" s="1">
        <v>7755</v>
      </c>
      <c r="M84" s="1">
        <v>12.99</v>
      </c>
      <c r="N84" s="1">
        <v>83.9</v>
      </c>
      <c r="O84" s="1">
        <v>546259.6</v>
      </c>
      <c r="P84" s="1">
        <v>349</v>
      </c>
      <c r="Q84" s="1">
        <v>66.739999999999995</v>
      </c>
      <c r="R84" s="1">
        <v>25.69</v>
      </c>
      <c r="S84" s="1">
        <v>41.05</v>
      </c>
      <c r="T84" s="1">
        <f t="shared" si="2"/>
        <v>0.38492658076116276</v>
      </c>
      <c r="U84" s="1">
        <v>78.650000000000006</v>
      </c>
      <c r="V84" s="1">
        <v>49.13</v>
      </c>
      <c r="W84" s="1">
        <v>4.91</v>
      </c>
      <c r="X84" s="1">
        <f t="shared" si="3"/>
        <v>9.0858623242042927E-2</v>
      </c>
      <c r="Y84" s="4">
        <v>19.64</v>
      </c>
      <c r="Z84" t="s">
        <v>26</v>
      </c>
      <c r="AA84" t="s">
        <v>26</v>
      </c>
    </row>
    <row r="85" spans="1:27" x14ac:dyDescent="0.6">
      <c r="A85" s="3">
        <v>37226</v>
      </c>
      <c r="B85" s="1">
        <f t="shared" si="4"/>
        <v>2001</v>
      </c>
      <c r="C85" s="1">
        <v>4</v>
      </c>
      <c r="D85" s="1">
        <f t="shared" si="5"/>
        <v>12</v>
      </c>
      <c r="E85" s="1">
        <v>311731</v>
      </c>
      <c r="F85" s="4">
        <v>116.20500106999998</v>
      </c>
      <c r="G85" s="1">
        <v>5440.7</v>
      </c>
      <c r="H85" s="1">
        <v>5.7</v>
      </c>
      <c r="I85" s="4">
        <v>1.8177419354838711</v>
      </c>
      <c r="J85" s="1">
        <v>1472.84705882353</v>
      </c>
      <c r="K85" s="1">
        <v>56.6</v>
      </c>
      <c r="L85" s="1">
        <v>7761.5</v>
      </c>
      <c r="M85" s="1">
        <v>12.99</v>
      </c>
      <c r="N85" s="1">
        <v>88.8</v>
      </c>
      <c r="O85" s="1">
        <v>548440.75</v>
      </c>
      <c r="P85" s="1">
        <v>371</v>
      </c>
      <c r="Q85" s="1">
        <v>66.31</v>
      </c>
      <c r="R85" s="1">
        <v>24.76</v>
      </c>
      <c r="S85" s="1">
        <v>41.55</v>
      </c>
      <c r="T85" s="1">
        <f t="shared" si="2"/>
        <v>0.3733976775750264</v>
      </c>
      <c r="U85" s="1">
        <v>78.430000000000007</v>
      </c>
      <c r="V85" s="1">
        <v>49.06</v>
      </c>
      <c r="W85" s="1">
        <v>4.91</v>
      </c>
      <c r="X85" s="1">
        <f t="shared" si="3"/>
        <v>9.0976468408375033E-2</v>
      </c>
      <c r="Y85" s="4">
        <v>19.39</v>
      </c>
      <c r="Z85" t="s">
        <v>26</v>
      </c>
      <c r="AA85" t="s">
        <v>26</v>
      </c>
    </row>
    <row r="86" spans="1:27" x14ac:dyDescent="0.6">
      <c r="A86" s="3">
        <v>37257</v>
      </c>
      <c r="B86" s="1">
        <f t="shared" si="4"/>
        <v>2002</v>
      </c>
      <c r="C86" s="1">
        <v>1</v>
      </c>
      <c r="D86" s="1">
        <f t="shared" si="5"/>
        <v>1</v>
      </c>
      <c r="E86" s="1">
        <v>308617</v>
      </c>
      <c r="F86" s="4">
        <v>117.76363684545457</v>
      </c>
      <c r="G86" s="1">
        <v>5461.1</v>
      </c>
      <c r="H86" s="1">
        <v>5.7</v>
      </c>
      <c r="I86" s="4">
        <v>1.729677419354839</v>
      </c>
      <c r="J86" s="1">
        <v>1508.22727272727</v>
      </c>
      <c r="K86" s="1">
        <v>56.5</v>
      </c>
      <c r="L86" s="1">
        <v>7931.2</v>
      </c>
      <c r="M86" s="1">
        <v>12.68</v>
      </c>
      <c r="N86" s="1">
        <v>93</v>
      </c>
      <c r="O86" s="1">
        <v>551867.75</v>
      </c>
      <c r="P86" s="1">
        <v>567</v>
      </c>
      <c r="Q86" s="1">
        <v>65.52</v>
      </c>
      <c r="R86" s="1">
        <v>24.17</v>
      </c>
      <c r="S86" s="1">
        <v>41.34</v>
      </c>
      <c r="T86" s="1">
        <f t="shared" si="2"/>
        <v>0.36895130514425278</v>
      </c>
      <c r="U86" s="1">
        <v>78.59</v>
      </c>
      <c r="V86" s="1">
        <v>49.08</v>
      </c>
      <c r="W86" s="1">
        <v>4.9000000000000004</v>
      </c>
      <c r="X86" s="1">
        <f t="shared" si="3"/>
        <v>9.0774360874397941E-2</v>
      </c>
      <c r="Y86" s="4">
        <v>19.71</v>
      </c>
      <c r="Z86" t="s">
        <v>27</v>
      </c>
      <c r="AA86" t="s">
        <v>27</v>
      </c>
    </row>
    <row r="87" spans="1:27" x14ac:dyDescent="0.6">
      <c r="A87" s="3">
        <v>37288</v>
      </c>
      <c r="B87" s="1">
        <f t="shared" si="4"/>
        <v>2002</v>
      </c>
      <c r="C87" s="1">
        <v>1</v>
      </c>
      <c r="D87" s="1">
        <f t="shared" si="5"/>
        <v>2</v>
      </c>
      <c r="E87" s="1">
        <v>317481</v>
      </c>
      <c r="F87" s="4">
        <v>118.96650124500002</v>
      </c>
      <c r="G87" s="1">
        <v>5490.4</v>
      </c>
      <c r="H87" s="1">
        <v>5.7</v>
      </c>
      <c r="I87" s="4">
        <v>1.7396428571428573</v>
      </c>
      <c r="J87" s="1">
        <v>1561.3675000000001</v>
      </c>
      <c r="K87" s="1">
        <v>56.2</v>
      </c>
      <c r="L87" s="1">
        <v>7957.1</v>
      </c>
      <c r="M87" s="1">
        <v>12.68</v>
      </c>
      <c r="N87" s="1">
        <v>90.7</v>
      </c>
      <c r="O87" s="1">
        <v>556977.25</v>
      </c>
      <c r="P87" s="1">
        <v>514</v>
      </c>
      <c r="Q87" s="1">
        <v>65.58</v>
      </c>
      <c r="R87" s="1">
        <v>24.17</v>
      </c>
      <c r="S87" s="1">
        <v>41.41</v>
      </c>
      <c r="T87" s="1">
        <f t="shared" si="2"/>
        <v>0.36855748703873137</v>
      </c>
      <c r="U87" s="1">
        <v>79.11</v>
      </c>
      <c r="V87" s="1">
        <v>49.46</v>
      </c>
      <c r="W87" s="1">
        <v>4.9000000000000004</v>
      </c>
      <c r="X87" s="1">
        <f t="shared" si="3"/>
        <v>9.0139808682855052E-2</v>
      </c>
      <c r="Y87" s="4">
        <v>20.72</v>
      </c>
      <c r="Z87" t="s">
        <v>27</v>
      </c>
      <c r="AA87" t="s">
        <v>27</v>
      </c>
    </row>
    <row r="88" spans="1:27" x14ac:dyDescent="0.6">
      <c r="A88" s="3">
        <v>37316</v>
      </c>
      <c r="B88" s="1">
        <f t="shared" si="4"/>
        <v>2002</v>
      </c>
      <c r="C88" s="1">
        <v>1</v>
      </c>
      <c r="D88" s="1">
        <f t="shared" si="5"/>
        <v>3</v>
      </c>
      <c r="E88" s="1">
        <v>315160</v>
      </c>
      <c r="F88" s="4">
        <v>117.93600045000001</v>
      </c>
      <c r="G88" s="1">
        <v>5502.2</v>
      </c>
      <c r="H88" s="1">
        <v>5.7</v>
      </c>
      <c r="I88" s="4">
        <v>1.7300000000000002</v>
      </c>
      <c r="J88" s="1">
        <v>1607.3924999999999</v>
      </c>
      <c r="K88" s="1">
        <v>55.9</v>
      </c>
      <c r="L88" s="1">
        <v>7984.4</v>
      </c>
      <c r="M88" s="1">
        <v>12.68</v>
      </c>
      <c r="N88" s="1">
        <v>95.7</v>
      </c>
      <c r="O88" s="1">
        <v>560487.19999999995</v>
      </c>
      <c r="P88" s="1">
        <v>743</v>
      </c>
      <c r="Q88" s="1">
        <v>65.400000000000006</v>
      </c>
      <c r="R88" s="1">
        <v>24.38</v>
      </c>
      <c r="S88" s="1">
        <v>41.02</v>
      </c>
      <c r="T88" s="1">
        <f t="shared" si="2"/>
        <v>0.37278287461773696</v>
      </c>
      <c r="U88" s="1">
        <v>78.3</v>
      </c>
      <c r="V88" s="1">
        <v>48.54</v>
      </c>
      <c r="W88" s="1">
        <v>4.9000000000000004</v>
      </c>
      <c r="X88" s="1">
        <f t="shared" si="3"/>
        <v>9.1691616766467074E-2</v>
      </c>
      <c r="Y88" s="4">
        <v>24.53</v>
      </c>
      <c r="Z88" t="s">
        <v>27</v>
      </c>
      <c r="AA88" t="s">
        <v>27</v>
      </c>
    </row>
    <row r="89" spans="1:27" x14ac:dyDescent="0.6">
      <c r="A89" s="3">
        <v>37347</v>
      </c>
      <c r="B89" s="1">
        <f t="shared" si="4"/>
        <v>2002</v>
      </c>
      <c r="C89" s="1">
        <v>2</v>
      </c>
      <c r="D89" s="1">
        <f t="shared" si="5"/>
        <v>4</v>
      </c>
      <c r="E89" s="1">
        <v>319110</v>
      </c>
      <c r="F89" s="4">
        <v>116.88272717272729</v>
      </c>
      <c r="G89" s="1">
        <v>5502.3</v>
      </c>
      <c r="H89" s="1">
        <v>5.9</v>
      </c>
      <c r="I89" s="4">
        <v>1.7529999999999999</v>
      </c>
      <c r="J89" s="1">
        <v>1588.57142857143</v>
      </c>
      <c r="K89" s="1">
        <v>55.6</v>
      </c>
      <c r="L89" s="1">
        <v>8044.6</v>
      </c>
      <c r="M89" s="1">
        <v>12.68</v>
      </c>
      <c r="N89" s="1">
        <v>93</v>
      </c>
      <c r="O89" s="1">
        <v>563766</v>
      </c>
      <c r="P89" s="1">
        <v>636</v>
      </c>
      <c r="Q89" s="1">
        <v>64.83</v>
      </c>
      <c r="R89" s="1">
        <v>23.18</v>
      </c>
      <c r="S89" s="1">
        <v>41.65</v>
      </c>
      <c r="T89" s="1">
        <f t="shared" si="2"/>
        <v>0.35755051673607896</v>
      </c>
      <c r="U89" s="1">
        <v>77.540000000000006</v>
      </c>
      <c r="V89" s="1">
        <v>47.47</v>
      </c>
      <c r="W89" s="1">
        <v>5.28</v>
      </c>
      <c r="X89" s="1">
        <f t="shared" si="3"/>
        <v>0.10009478672985782</v>
      </c>
      <c r="Y89" s="4">
        <v>26.18</v>
      </c>
      <c r="Z89" t="s">
        <v>27</v>
      </c>
      <c r="AA89" t="s">
        <v>27</v>
      </c>
    </row>
    <row r="90" spans="1:27" x14ac:dyDescent="0.6">
      <c r="A90" s="3">
        <v>37377</v>
      </c>
      <c r="B90" s="1">
        <f t="shared" si="4"/>
        <v>2002</v>
      </c>
      <c r="C90" s="1">
        <v>2</v>
      </c>
      <c r="D90" s="1">
        <f t="shared" si="5"/>
        <v>5</v>
      </c>
      <c r="E90" s="1">
        <v>321471</v>
      </c>
      <c r="F90" s="4">
        <v>113.37217380869565</v>
      </c>
      <c r="G90" s="1">
        <v>5528.5</v>
      </c>
      <c r="H90" s="1">
        <v>5.8</v>
      </c>
      <c r="I90" s="4">
        <v>1.7512903225806449</v>
      </c>
      <c r="J90" s="1">
        <v>1597.02272727273</v>
      </c>
      <c r="K90" s="1">
        <v>55.6</v>
      </c>
      <c r="L90" s="1">
        <v>8082</v>
      </c>
      <c r="M90" s="1">
        <v>12.68</v>
      </c>
      <c r="N90" s="1">
        <v>96.9</v>
      </c>
      <c r="O90" s="1">
        <v>568609.19999999995</v>
      </c>
      <c r="P90" s="1">
        <v>689</v>
      </c>
      <c r="Q90" s="1">
        <v>65.42</v>
      </c>
      <c r="R90" s="1">
        <v>24.03</v>
      </c>
      <c r="S90" s="1">
        <v>41.39</v>
      </c>
      <c r="T90" s="1">
        <f t="shared" si="2"/>
        <v>0.36731886273310915</v>
      </c>
      <c r="U90" s="1">
        <v>76.62</v>
      </c>
      <c r="V90" s="1">
        <v>46.56</v>
      </c>
      <c r="W90" s="1">
        <v>5.28</v>
      </c>
      <c r="X90" s="1">
        <f t="shared" si="3"/>
        <v>0.10185185185185185</v>
      </c>
      <c r="Y90" s="4">
        <v>27.04</v>
      </c>
      <c r="Z90" t="s">
        <v>27</v>
      </c>
      <c r="AA90" t="s">
        <v>27</v>
      </c>
    </row>
    <row r="91" spans="1:27" x14ac:dyDescent="0.6">
      <c r="A91" s="3">
        <v>37408</v>
      </c>
      <c r="B91" s="1">
        <f t="shared" si="4"/>
        <v>2002</v>
      </c>
      <c r="C91" s="1">
        <v>2</v>
      </c>
      <c r="D91" s="1">
        <f t="shared" si="5"/>
        <v>6</v>
      </c>
      <c r="E91" s="1">
        <v>316320</v>
      </c>
      <c r="F91" s="4">
        <v>109.65049972000001</v>
      </c>
      <c r="G91" s="1">
        <v>5553.5</v>
      </c>
      <c r="H91" s="1">
        <v>5.8</v>
      </c>
      <c r="I91" s="4">
        <v>1.7503333333333335</v>
      </c>
      <c r="J91" s="1">
        <v>1650.5944444444399</v>
      </c>
      <c r="K91" s="1">
        <v>55.6</v>
      </c>
      <c r="L91" s="1">
        <v>8116.2</v>
      </c>
      <c r="M91" s="1">
        <v>12.68</v>
      </c>
      <c r="N91" s="1">
        <v>92.4</v>
      </c>
      <c r="O91" s="1">
        <v>573589.75</v>
      </c>
      <c r="P91" s="1">
        <v>594</v>
      </c>
      <c r="Q91" s="1">
        <v>65.25</v>
      </c>
      <c r="R91" s="1">
        <v>23.79</v>
      </c>
      <c r="S91" s="1">
        <v>41.47</v>
      </c>
      <c r="T91" s="1">
        <f t="shared" ref="T91:T154" si="6">R91/(R91+S91)</f>
        <v>0.36454183266932277</v>
      </c>
      <c r="U91" s="1">
        <v>77.48</v>
      </c>
      <c r="V91" s="1">
        <v>47.45</v>
      </c>
      <c r="W91" s="1">
        <v>5.28</v>
      </c>
      <c r="X91" s="1">
        <f t="shared" ref="X91:X154" si="7">W91/(V91+W91)</f>
        <v>0.10013275175421961</v>
      </c>
      <c r="Y91" s="4">
        <v>25.52</v>
      </c>
      <c r="Z91" t="s">
        <v>26</v>
      </c>
      <c r="AA91" t="s">
        <v>26</v>
      </c>
    </row>
    <row r="92" spans="1:27" x14ac:dyDescent="0.6">
      <c r="A92" s="3">
        <v>37438</v>
      </c>
      <c r="B92" s="1">
        <f t="shared" si="4"/>
        <v>2002</v>
      </c>
      <c r="C92" s="1">
        <v>3</v>
      </c>
      <c r="D92" s="1">
        <f t="shared" si="5"/>
        <v>7</v>
      </c>
      <c r="E92" s="1">
        <v>320937</v>
      </c>
      <c r="F92" s="4">
        <v>105.95739183043477</v>
      </c>
      <c r="G92" s="1">
        <v>5596.2</v>
      </c>
      <c r="H92" s="1">
        <v>5.8</v>
      </c>
      <c r="I92" s="4">
        <v>1.7290322580645159</v>
      </c>
      <c r="J92" s="1">
        <v>1588.2847826087</v>
      </c>
      <c r="K92" s="1">
        <v>55.5</v>
      </c>
      <c r="L92" s="1">
        <v>8113.3</v>
      </c>
      <c r="M92" s="1">
        <v>12.68</v>
      </c>
      <c r="N92" s="1">
        <v>88.1</v>
      </c>
      <c r="O92" s="1">
        <v>577516.25</v>
      </c>
      <c r="P92" s="1">
        <v>587</v>
      </c>
      <c r="Q92" s="1">
        <v>65.75</v>
      </c>
      <c r="R92" s="1">
        <v>24.38</v>
      </c>
      <c r="S92" s="1">
        <v>41.37</v>
      </c>
      <c r="T92" s="1">
        <f t="shared" si="6"/>
        <v>0.37079847908745245</v>
      </c>
      <c r="U92" s="1">
        <v>78.760000000000005</v>
      </c>
      <c r="V92" s="1">
        <v>48.82</v>
      </c>
      <c r="W92" s="1">
        <v>5.2</v>
      </c>
      <c r="X92" s="1">
        <f t="shared" si="7"/>
        <v>9.6260644205849677E-2</v>
      </c>
      <c r="Y92" s="4">
        <v>26.97</v>
      </c>
      <c r="Z92" t="s">
        <v>27</v>
      </c>
      <c r="AA92" t="s">
        <v>27</v>
      </c>
    </row>
    <row r="93" spans="1:27" x14ac:dyDescent="0.6">
      <c r="A93" s="3">
        <v>37469</v>
      </c>
      <c r="B93" s="1">
        <f t="shared" si="4"/>
        <v>2002</v>
      </c>
      <c r="C93" s="1">
        <v>3</v>
      </c>
      <c r="D93" s="1">
        <f t="shared" si="5"/>
        <v>8</v>
      </c>
      <c r="E93" s="1">
        <v>326896</v>
      </c>
      <c r="F93" s="4">
        <v>107.38999973181818</v>
      </c>
      <c r="G93" s="1">
        <v>5638.4</v>
      </c>
      <c r="H93" s="1">
        <v>5.7</v>
      </c>
      <c r="I93" s="4">
        <v>1.7432258064516128</v>
      </c>
      <c r="J93" s="1">
        <v>1482.9166666666699</v>
      </c>
      <c r="K93" s="1">
        <v>55.4</v>
      </c>
      <c r="L93" s="1">
        <v>8130.8</v>
      </c>
      <c r="M93" s="1">
        <v>12.68</v>
      </c>
      <c r="N93" s="1">
        <v>87.6</v>
      </c>
      <c r="O93" s="1">
        <v>579660.6</v>
      </c>
      <c r="P93" s="1">
        <v>608</v>
      </c>
      <c r="Q93" s="1">
        <v>65.47</v>
      </c>
      <c r="R93" s="1">
        <v>24.19</v>
      </c>
      <c r="S93" s="1">
        <v>41.28</v>
      </c>
      <c r="T93" s="1">
        <f t="shared" si="6"/>
        <v>0.36948220559034672</v>
      </c>
      <c r="U93" s="1">
        <v>78.33</v>
      </c>
      <c r="V93" s="1">
        <v>48.41</v>
      </c>
      <c r="W93" s="1">
        <v>5.2</v>
      </c>
      <c r="X93" s="1">
        <f t="shared" si="7"/>
        <v>9.6996828949822797E-2</v>
      </c>
      <c r="Y93" s="4">
        <v>28.39</v>
      </c>
      <c r="Z93" t="s">
        <v>27</v>
      </c>
      <c r="AA93" t="s">
        <v>27</v>
      </c>
    </row>
    <row r="94" spans="1:27" x14ac:dyDescent="0.6">
      <c r="A94" s="3">
        <v>37500</v>
      </c>
      <c r="B94" s="1">
        <f t="shared" si="4"/>
        <v>2002</v>
      </c>
      <c r="C94" s="1">
        <v>3</v>
      </c>
      <c r="D94" s="1">
        <f t="shared" si="5"/>
        <v>9</v>
      </c>
      <c r="E94" s="1">
        <v>319466</v>
      </c>
      <c r="F94" s="4">
        <v>107.302999875</v>
      </c>
      <c r="G94" s="1">
        <v>5662.5</v>
      </c>
      <c r="H94" s="1">
        <v>5.7</v>
      </c>
      <c r="I94" s="4">
        <v>1.7506666666666668</v>
      </c>
      <c r="J94" s="1">
        <v>1478.93333333333</v>
      </c>
      <c r="K94" s="1">
        <v>55.3</v>
      </c>
      <c r="L94" s="1">
        <v>8153.5</v>
      </c>
      <c r="M94" s="1">
        <v>12.68</v>
      </c>
      <c r="N94" s="1">
        <v>86.1</v>
      </c>
      <c r="O94" s="1">
        <v>583790.5</v>
      </c>
      <c r="P94" s="1">
        <v>617</v>
      </c>
      <c r="Q94" s="1">
        <v>66.06</v>
      </c>
      <c r="R94" s="1">
        <v>25.03</v>
      </c>
      <c r="S94" s="1">
        <v>41.03</v>
      </c>
      <c r="T94" s="1">
        <f t="shared" si="6"/>
        <v>0.37889797154102334</v>
      </c>
      <c r="U94" s="1">
        <v>78.040000000000006</v>
      </c>
      <c r="V94" s="1">
        <v>48.2</v>
      </c>
      <c r="W94" s="1">
        <v>5.2</v>
      </c>
      <c r="X94" s="1">
        <f t="shared" si="7"/>
        <v>9.737827715355804E-2</v>
      </c>
      <c r="Y94" s="4">
        <v>29.66</v>
      </c>
      <c r="Z94" t="s">
        <v>27</v>
      </c>
      <c r="AA94" t="s">
        <v>27</v>
      </c>
    </row>
    <row r="95" spans="1:27" x14ac:dyDescent="0.6">
      <c r="A95" s="3">
        <v>37530</v>
      </c>
      <c r="B95" s="1">
        <f t="shared" si="4"/>
        <v>2002</v>
      </c>
      <c r="C95" s="1">
        <v>4</v>
      </c>
      <c r="D95" s="1">
        <f t="shared" si="5"/>
        <v>10</v>
      </c>
      <c r="E95" s="1">
        <v>320658</v>
      </c>
      <c r="F95" s="4">
        <v>107.53043531739131</v>
      </c>
      <c r="G95" s="1">
        <v>5707.2</v>
      </c>
      <c r="H95" s="1">
        <v>5.7</v>
      </c>
      <c r="I95" s="4">
        <v>1.7548387096774192</v>
      </c>
      <c r="J95" s="1">
        <v>1486.1717391304301</v>
      </c>
      <c r="K95" s="1">
        <v>55.2</v>
      </c>
      <c r="L95" s="1">
        <v>8190</v>
      </c>
      <c r="M95" s="1">
        <v>12.68</v>
      </c>
      <c r="N95" s="1">
        <v>80.599999999999994</v>
      </c>
      <c r="O95" s="1">
        <v>587664</v>
      </c>
      <c r="P95" s="1">
        <v>604</v>
      </c>
      <c r="Q95" s="1">
        <v>67.41</v>
      </c>
      <c r="R95" s="1">
        <v>25.78</v>
      </c>
      <c r="S95" s="1">
        <v>41.63</v>
      </c>
      <c r="T95" s="1">
        <f t="shared" si="6"/>
        <v>0.38243584037976563</v>
      </c>
      <c r="U95" s="1">
        <v>79.599999999999994</v>
      </c>
      <c r="V95" s="1">
        <v>48.96</v>
      </c>
      <c r="W95" s="1">
        <v>5.46</v>
      </c>
      <c r="X95" s="1">
        <f t="shared" si="7"/>
        <v>0.10033076074972436</v>
      </c>
      <c r="Y95" s="4">
        <v>28.84</v>
      </c>
      <c r="Z95" t="s">
        <v>26</v>
      </c>
      <c r="AA95" t="s">
        <v>26</v>
      </c>
    </row>
    <row r="96" spans="1:27" x14ac:dyDescent="0.6">
      <c r="A96" s="3">
        <v>37561</v>
      </c>
      <c r="B96" s="1">
        <f t="shared" si="4"/>
        <v>2002</v>
      </c>
      <c r="C96" s="1">
        <v>4</v>
      </c>
      <c r="D96" s="1">
        <f t="shared" si="5"/>
        <v>11</v>
      </c>
      <c r="E96" s="1">
        <v>322463</v>
      </c>
      <c r="F96" s="4">
        <v>105.67523846666666</v>
      </c>
      <c r="G96" s="1">
        <v>5758.2</v>
      </c>
      <c r="H96" s="1">
        <v>5.9</v>
      </c>
      <c r="I96" s="4">
        <v>1.3359999999999999</v>
      </c>
      <c r="J96" s="1">
        <v>1581.0357142857099</v>
      </c>
      <c r="K96" s="1">
        <v>55.2</v>
      </c>
      <c r="L96" s="1">
        <v>8220.6</v>
      </c>
      <c r="M96" s="1">
        <v>12.68</v>
      </c>
      <c r="N96" s="1">
        <v>84.2</v>
      </c>
      <c r="O96" s="1">
        <v>591961.59999999998</v>
      </c>
      <c r="P96" s="1">
        <v>522</v>
      </c>
      <c r="Q96" s="1">
        <v>67.55</v>
      </c>
      <c r="R96" s="1">
        <v>25.93</v>
      </c>
      <c r="S96" s="1">
        <v>41.61</v>
      </c>
      <c r="T96" s="1">
        <f t="shared" si="6"/>
        <v>0.3839206396209654</v>
      </c>
      <c r="U96" s="1">
        <v>80.27</v>
      </c>
      <c r="V96" s="1">
        <v>49.82</v>
      </c>
      <c r="W96" s="1">
        <v>5.46</v>
      </c>
      <c r="X96" s="1">
        <f t="shared" si="7"/>
        <v>9.8769898697539799E-2</v>
      </c>
      <c r="Y96" s="4">
        <v>26.35</v>
      </c>
      <c r="Z96" t="s">
        <v>26</v>
      </c>
      <c r="AA96" t="s">
        <v>26</v>
      </c>
    </row>
    <row r="97" spans="1:27" x14ac:dyDescent="0.6">
      <c r="A97" s="3">
        <v>37591</v>
      </c>
      <c r="B97" s="1">
        <f t="shared" si="4"/>
        <v>2002</v>
      </c>
      <c r="C97" s="1">
        <v>4</v>
      </c>
      <c r="D97" s="1">
        <f t="shared" si="5"/>
        <v>12</v>
      </c>
      <c r="E97" s="1">
        <v>316933</v>
      </c>
      <c r="F97" s="4">
        <v>104.23285748571429</v>
      </c>
      <c r="G97" s="1">
        <v>5779.5</v>
      </c>
      <c r="H97" s="1">
        <v>6</v>
      </c>
      <c r="I97" s="4">
        <v>1.2383870967741939</v>
      </c>
      <c r="J97" s="1">
        <v>1592.9642857142901</v>
      </c>
      <c r="K97" s="1">
        <v>55.3</v>
      </c>
      <c r="L97" s="1">
        <v>8250.7999999999993</v>
      </c>
      <c r="M97" s="1">
        <v>12.68</v>
      </c>
      <c r="N97" s="1">
        <v>86.7</v>
      </c>
      <c r="O97" s="1">
        <v>598227.5</v>
      </c>
      <c r="P97" s="1">
        <v>410</v>
      </c>
      <c r="Q97" s="1">
        <v>65.92</v>
      </c>
      <c r="R97" s="1">
        <v>24.13</v>
      </c>
      <c r="S97" s="1">
        <v>41.79</v>
      </c>
      <c r="T97" s="1">
        <f t="shared" si="6"/>
        <v>0.36604975728155337</v>
      </c>
      <c r="U97" s="1">
        <v>80.989999999999995</v>
      </c>
      <c r="V97" s="1">
        <v>50.6</v>
      </c>
      <c r="W97" s="1">
        <v>5.46</v>
      </c>
      <c r="X97" s="1">
        <f t="shared" si="7"/>
        <v>9.7395647520513731E-2</v>
      </c>
      <c r="Y97" s="4">
        <v>29.46</v>
      </c>
      <c r="Z97" t="s">
        <v>27</v>
      </c>
      <c r="AA97" t="s">
        <v>27</v>
      </c>
    </row>
    <row r="98" spans="1:27" x14ac:dyDescent="0.6">
      <c r="A98" s="3">
        <v>37622</v>
      </c>
      <c r="B98" s="1">
        <f t="shared" si="4"/>
        <v>2003</v>
      </c>
      <c r="C98" s="1">
        <v>1</v>
      </c>
      <c r="D98" s="1">
        <f t="shared" si="5"/>
        <v>1</v>
      </c>
      <c r="E98" s="1">
        <v>323882</v>
      </c>
      <c r="F98" s="4">
        <v>100.82762037190476</v>
      </c>
      <c r="G98" s="1">
        <v>5812.3</v>
      </c>
      <c r="H98" s="1">
        <v>5.8</v>
      </c>
      <c r="I98" s="4">
        <v>1.2351612903225804</v>
      </c>
      <c r="J98" s="1">
        <v>1650.3113636363601</v>
      </c>
      <c r="K98" s="1">
        <v>55</v>
      </c>
      <c r="L98" s="1">
        <v>8268</v>
      </c>
      <c r="M98" s="1">
        <v>13.82</v>
      </c>
      <c r="N98" s="1">
        <v>82.4</v>
      </c>
      <c r="O98" s="1">
        <v>599218.19999999995</v>
      </c>
      <c r="P98" s="1">
        <v>498</v>
      </c>
      <c r="Q98" s="1">
        <v>66.16</v>
      </c>
      <c r="R98" s="1">
        <v>24.54</v>
      </c>
      <c r="S98" s="1">
        <v>41.62</v>
      </c>
      <c r="T98" s="1">
        <f t="shared" si="6"/>
        <v>0.37091898428053205</v>
      </c>
      <c r="U98" s="1">
        <v>80.36</v>
      </c>
      <c r="V98" s="1">
        <v>49.81</v>
      </c>
      <c r="W98" s="1">
        <v>5.55</v>
      </c>
      <c r="X98" s="1">
        <f t="shared" si="7"/>
        <v>0.10025289017341041</v>
      </c>
      <c r="Y98" s="4">
        <v>32.950000000000003</v>
      </c>
      <c r="Z98" t="s">
        <v>27</v>
      </c>
      <c r="AA98" t="s">
        <v>27</v>
      </c>
    </row>
    <row r="99" spans="1:27" x14ac:dyDescent="0.6">
      <c r="A99" s="3">
        <v>37653</v>
      </c>
      <c r="B99" s="1">
        <f t="shared" si="4"/>
        <v>2003</v>
      </c>
      <c r="C99" s="1">
        <v>1</v>
      </c>
      <c r="D99" s="1">
        <f t="shared" si="5"/>
        <v>2</v>
      </c>
      <c r="E99" s="1">
        <v>330320</v>
      </c>
      <c r="F99" s="4">
        <v>99.858947346842086</v>
      </c>
      <c r="G99" s="1">
        <v>5848.4</v>
      </c>
      <c r="H99" s="1">
        <v>5.9</v>
      </c>
      <c r="I99" s="4">
        <v>1.2621428571428575</v>
      </c>
      <c r="J99" s="1">
        <v>1682.145</v>
      </c>
      <c r="K99" s="1">
        <v>54.6</v>
      </c>
      <c r="L99" s="1">
        <v>8274.7000000000007</v>
      </c>
      <c r="M99" s="1">
        <v>13.82</v>
      </c>
      <c r="N99" s="1">
        <v>79.900000000000006</v>
      </c>
      <c r="O99" s="1">
        <v>599247</v>
      </c>
      <c r="P99" s="1">
        <v>385</v>
      </c>
      <c r="Q99" s="1">
        <v>67.75</v>
      </c>
      <c r="R99" s="1">
        <v>25.84</v>
      </c>
      <c r="S99" s="1">
        <v>41.91</v>
      </c>
      <c r="T99" s="1">
        <f t="shared" si="6"/>
        <v>0.3814022140221402</v>
      </c>
      <c r="U99" s="1">
        <v>82.53</v>
      </c>
      <c r="V99" s="1">
        <v>51.83</v>
      </c>
      <c r="W99" s="1">
        <v>5.55</v>
      </c>
      <c r="X99" s="1">
        <f t="shared" si="7"/>
        <v>9.6723597072150586E-2</v>
      </c>
      <c r="Y99" s="4">
        <v>35.83</v>
      </c>
      <c r="Z99" t="s">
        <v>27</v>
      </c>
      <c r="AA99" t="s">
        <v>27</v>
      </c>
    </row>
    <row r="100" spans="1:27" x14ac:dyDescent="0.6">
      <c r="A100" s="3">
        <v>37681</v>
      </c>
      <c r="B100" s="1">
        <f t="shared" si="4"/>
        <v>2003</v>
      </c>
      <c r="C100" s="1">
        <v>1</v>
      </c>
      <c r="D100" s="1">
        <f t="shared" si="5"/>
        <v>3</v>
      </c>
      <c r="E100" s="1">
        <v>330437</v>
      </c>
      <c r="F100" s="4">
        <v>99.750952219999988</v>
      </c>
      <c r="G100" s="1">
        <v>5868.6</v>
      </c>
      <c r="H100" s="1">
        <v>5.9</v>
      </c>
      <c r="I100" s="4">
        <v>1.2529032258064512</v>
      </c>
      <c r="J100" s="1">
        <v>1655.69285714286</v>
      </c>
      <c r="K100" s="1">
        <v>54.3</v>
      </c>
      <c r="L100" s="1">
        <v>8313.4</v>
      </c>
      <c r="M100" s="1">
        <v>13.82</v>
      </c>
      <c r="N100" s="1">
        <v>77.599999999999994</v>
      </c>
      <c r="O100" s="1">
        <v>599247</v>
      </c>
      <c r="P100" s="1">
        <v>441</v>
      </c>
      <c r="Q100" s="1">
        <v>68.260000000000005</v>
      </c>
      <c r="R100" s="1">
        <v>26.44</v>
      </c>
      <c r="S100" s="1">
        <v>41.82</v>
      </c>
      <c r="T100" s="1">
        <f t="shared" si="6"/>
        <v>0.38734251391737473</v>
      </c>
      <c r="U100" s="1">
        <v>79.63</v>
      </c>
      <c r="V100" s="1">
        <v>49.26</v>
      </c>
      <c r="W100" s="1">
        <v>5.55</v>
      </c>
      <c r="X100" s="1">
        <f t="shared" si="7"/>
        <v>0.10125889436234264</v>
      </c>
      <c r="Y100" s="4">
        <v>33.51</v>
      </c>
      <c r="Z100" t="s">
        <v>26</v>
      </c>
      <c r="AA100" t="s">
        <v>26</v>
      </c>
    </row>
    <row r="101" spans="1:27" x14ac:dyDescent="0.6">
      <c r="A101" s="3">
        <v>37712</v>
      </c>
      <c r="B101" s="1">
        <f t="shared" si="4"/>
        <v>2003</v>
      </c>
      <c r="C101" s="1">
        <v>2</v>
      </c>
      <c r="D101" s="1">
        <f t="shared" si="5"/>
        <v>4</v>
      </c>
      <c r="E101" s="1">
        <v>321380</v>
      </c>
      <c r="F101" s="4">
        <v>99.40476190095238</v>
      </c>
      <c r="G101" s="1">
        <v>5905.7</v>
      </c>
      <c r="H101" s="1">
        <v>6</v>
      </c>
      <c r="I101" s="4">
        <v>1.258</v>
      </c>
      <c r="J101" s="1">
        <v>1587.8675000000001</v>
      </c>
      <c r="K101" s="1">
        <v>54.4</v>
      </c>
      <c r="L101" s="1">
        <v>8342.9</v>
      </c>
      <c r="M101" s="1">
        <v>13.82</v>
      </c>
      <c r="N101" s="1">
        <v>86</v>
      </c>
      <c r="O101" s="1">
        <v>599397.75</v>
      </c>
      <c r="P101" s="1">
        <v>566</v>
      </c>
      <c r="Q101" s="1">
        <v>67.16</v>
      </c>
      <c r="R101" s="1">
        <v>25.56</v>
      </c>
      <c r="S101" s="1">
        <v>41.6</v>
      </c>
      <c r="T101" s="1">
        <f t="shared" si="6"/>
        <v>0.38058368076235854</v>
      </c>
      <c r="U101" s="1">
        <v>78.319999999999993</v>
      </c>
      <c r="V101" s="1">
        <v>48.39</v>
      </c>
      <c r="W101" s="1">
        <v>5.52</v>
      </c>
      <c r="X101" s="1">
        <f t="shared" si="7"/>
        <v>0.10239287701725097</v>
      </c>
      <c r="Y101" s="4">
        <v>28.17</v>
      </c>
      <c r="Z101" t="s">
        <v>26</v>
      </c>
      <c r="AA101" t="s">
        <v>26</v>
      </c>
    </row>
    <row r="102" spans="1:27" x14ac:dyDescent="0.6">
      <c r="A102" s="3">
        <v>37742</v>
      </c>
      <c r="B102" s="1">
        <f t="shared" si="4"/>
        <v>2003</v>
      </c>
      <c r="C102" s="1">
        <v>2</v>
      </c>
      <c r="D102" s="1">
        <f t="shared" si="5"/>
        <v>5</v>
      </c>
      <c r="E102" s="1">
        <v>324549</v>
      </c>
      <c r="F102" s="4">
        <v>94.435714722380951</v>
      </c>
      <c r="G102" s="1">
        <v>5965.5</v>
      </c>
      <c r="H102" s="1">
        <v>6.1</v>
      </c>
      <c r="I102" s="4">
        <v>1.2590322580645164</v>
      </c>
      <c r="J102" s="1">
        <v>1651.1</v>
      </c>
      <c r="K102" s="1">
        <v>54.5</v>
      </c>
      <c r="L102" s="1">
        <v>8394.7999999999993</v>
      </c>
      <c r="M102" s="1">
        <v>13.82</v>
      </c>
      <c r="N102" s="1">
        <v>92.1</v>
      </c>
      <c r="O102" s="1">
        <v>601036.80000000005</v>
      </c>
      <c r="P102" s="1">
        <v>527</v>
      </c>
      <c r="Q102" s="1">
        <v>67.25</v>
      </c>
      <c r="R102" s="1">
        <v>25.75</v>
      </c>
      <c r="S102" s="1">
        <v>41.5</v>
      </c>
      <c r="T102" s="1">
        <f t="shared" si="6"/>
        <v>0.38289962825278812</v>
      </c>
      <c r="U102" s="1">
        <v>77.930000000000007</v>
      </c>
      <c r="V102" s="1">
        <v>47.52</v>
      </c>
      <c r="W102" s="1">
        <v>5.52</v>
      </c>
      <c r="X102" s="1">
        <f t="shared" si="7"/>
        <v>0.10407239819004523</v>
      </c>
      <c r="Y102" s="4">
        <v>28.11</v>
      </c>
      <c r="Z102" t="s">
        <v>26</v>
      </c>
      <c r="AA102" t="s">
        <v>26</v>
      </c>
    </row>
    <row r="103" spans="1:27" x14ac:dyDescent="0.6">
      <c r="A103" s="3">
        <v>37773</v>
      </c>
      <c r="B103" s="1">
        <f t="shared" si="4"/>
        <v>2003</v>
      </c>
      <c r="C103" s="1">
        <v>2</v>
      </c>
      <c r="D103" s="1">
        <f t="shared" si="5"/>
        <v>6</v>
      </c>
      <c r="E103" s="1">
        <v>328625</v>
      </c>
      <c r="F103" s="4">
        <v>93.541429429999994</v>
      </c>
      <c r="G103" s="1">
        <v>6002.4</v>
      </c>
      <c r="H103" s="1">
        <v>6.3</v>
      </c>
      <c r="I103" s="4">
        <v>1.2226666666666663</v>
      </c>
      <c r="J103" s="1">
        <v>1685.1071428571399</v>
      </c>
      <c r="K103" s="1">
        <v>54.4</v>
      </c>
      <c r="L103" s="1">
        <v>8426</v>
      </c>
      <c r="M103" s="1">
        <v>13.82</v>
      </c>
      <c r="N103" s="1">
        <v>89.7</v>
      </c>
      <c r="O103" s="1">
        <v>605517</v>
      </c>
      <c r="P103" s="1">
        <v>460</v>
      </c>
      <c r="Q103" s="1">
        <v>66.48</v>
      </c>
      <c r="R103" s="1">
        <v>25.04</v>
      </c>
      <c r="S103" s="1">
        <v>41.44</v>
      </c>
      <c r="T103" s="1">
        <f t="shared" si="6"/>
        <v>0.37665463297232255</v>
      </c>
      <c r="U103" s="1">
        <v>78.94</v>
      </c>
      <c r="V103" s="1">
        <v>48.12</v>
      </c>
      <c r="W103" s="1">
        <v>5.52</v>
      </c>
      <c r="X103" s="1">
        <f t="shared" si="7"/>
        <v>0.10290827740492169</v>
      </c>
      <c r="Y103" s="4">
        <v>30.66</v>
      </c>
      <c r="Z103" t="s">
        <v>27</v>
      </c>
      <c r="AA103" t="s">
        <v>27</v>
      </c>
    </row>
    <row r="104" spans="1:27" x14ac:dyDescent="0.6">
      <c r="A104" s="3">
        <v>37803</v>
      </c>
      <c r="B104" s="1">
        <f t="shared" si="4"/>
        <v>2003</v>
      </c>
      <c r="C104" s="1">
        <v>3</v>
      </c>
      <c r="D104" s="1">
        <f t="shared" si="5"/>
        <v>7</v>
      </c>
      <c r="E104" s="1">
        <v>329530</v>
      </c>
      <c r="F104" s="4">
        <v>95.636956918695645</v>
      </c>
      <c r="G104" s="1">
        <v>6049.4</v>
      </c>
      <c r="H104" s="1">
        <v>6.2</v>
      </c>
      <c r="I104" s="4">
        <v>1.0112903225806451</v>
      </c>
      <c r="J104" s="1">
        <v>1712.8260869565199</v>
      </c>
      <c r="K104" s="1">
        <v>54.4</v>
      </c>
      <c r="L104" s="1">
        <v>8552.2999999999993</v>
      </c>
      <c r="M104" s="1">
        <v>13.82</v>
      </c>
      <c r="N104" s="1">
        <v>90.9</v>
      </c>
      <c r="O104" s="1">
        <v>609673</v>
      </c>
      <c r="P104" s="1">
        <v>374</v>
      </c>
      <c r="Q104" s="1">
        <v>67.099999999999994</v>
      </c>
      <c r="R104" s="1">
        <v>25.16</v>
      </c>
      <c r="S104" s="1">
        <v>41.94</v>
      </c>
      <c r="T104" s="1">
        <f t="shared" si="6"/>
        <v>0.37496274217585696</v>
      </c>
      <c r="U104" s="1">
        <v>79.94</v>
      </c>
      <c r="V104" s="1">
        <v>48.82</v>
      </c>
      <c r="W104" s="1">
        <v>5.98</v>
      </c>
      <c r="X104" s="1">
        <f t="shared" si="7"/>
        <v>0.10912408759124088</v>
      </c>
      <c r="Y104" s="4">
        <v>30.75</v>
      </c>
      <c r="Z104" t="s">
        <v>27</v>
      </c>
      <c r="AA104" t="s">
        <v>27</v>
      </c>
    </row>
    <row r="105" spans="1:27" x14ac:dyDescent="0.6">
      <c r="A105" s="3">
        <v>37834</v>
      </c>
      <c r="B105" s="1">
        <f t="shared" si="4"/>
        <v>2003</v>
      </c>
      <c r="C105" s="1">
        <v>3</v>
      </c>
      <c r="D105" s="1">
        <f t="shared" si="5"/>
        <v>8</v>
      </c>
      <c r="E105" s="1">
        <v>330322</v>
      </c>
      <c r="F105" s="4">
        <v>97.228572664761899</v>
      </c>
      <c r="G105" s="1">
        <v>6107.3</v>
      </c>
      <c r="H105" s="1">
        <v>6.1</v>
      </c>
      <c r="I105" s="4">
        <v>1.0290322580645161</v>
      </c>
      <c r="J105" s="1">
        <v>1756.7249999999999</v>
      </c>
      <c r="K105" s="1">
        <v>54.2</v>
      </c>
      <c r="L105" s="1">
        <v>8640.1</v>
      </c>
      <c r="M105" s="1">
        <v>13.82</v>
      </c>
      <c r="N105" s="1">
        <v>89.3</v>
      </c>
      <c r="O105" s="1">
        <v>614118.80000000005</v>
      </c>
      <c r="P105" s="1">
        <v>575</v>
      </c>
      <c r="Q105" s="1">
        <v>67.5</v>
      </c>
      <c r="R105" s="1">
        <v>25.65</v>
      </c>
      <c r="S105" s="1">
        <v>41.84</v>
      </c>
      <c r="T105" s="1">
        <f t="shared" si="6"/>
        <v>0.38005630463772405</v>
      </c>
      <c r="U105" s="1">
        <v>79.38</v>
      </c>
      <c r="V105" s="1">
        <v>48.4</v>
      </c>
      <c r="W105" s="1">
        <v>5.98</v>
      </c>
      <c r="X105" s="1">
        <f t="shared" si="7"/>
        <v>0.10996689959543951</v>
      </c>
      <c r="Y105" s="4">
        <v>31.57</v>
      </c>
      <c r="Z105" t="s">
        <v>27</v>
      </c>
      <c r="AA105" t="s">
        <v>27</v>
      </c>
    </row>
    <row r="106" spans="1:27" x14ac:dyDescent="0.6">
      <c r="A106" s="3">
        <v>37865</v>
      </c>
      <c r="B106" s="1">
        <f t="shared" si="4"/>
        <v>2003</v>
      </c>
      <c r="C106" s="1">
        <v>3</v>
      </c>
      <c r="D106" s="1">
        <f t="shared" si="5"/>
        <v>9</v>
      </c>
      <c r="E106" s="1">
        <v>336048</v>
      </c>
      <c r="F106" s="4">
        <v>95.819090409545439</v>
      </c>
      <c r="G106" s="1">
        <v>6079.9</v>
      </c>
      <c r="H106" s="1">
        <v>6.1</v>
      </c>
      <c r="I106" s="4">
        <v>1.01</v>
      </c>
      <c r="J106" s="1">
        <v>1789.67045454545</v>
      </c>
      <c r="K106" s="1">
        <v>54</v>
      </c>
      <c r="L106" s="1">
        <v>8568.6</v>
      </c>
      <c r="M106" s="1">
        <v>13.82</v>
      </c>
      <c r="N106" s="1">
        <v>87.7</v>
      </c>
      <c r="O106" s="1">
        <v>620512.75</v>
      </c>
      <c r="P106" s="1">
        <v>637</v>
      </c>
      <c r="Q106" s="1">
        <v>68.09</v>
      </c>
      <c r="R106" s="1">
        <v>25.99</v>
      </c>
      <c r="S106" s="1">
        <v>42.1</v>
      </c>
      <c r="T106" s="1">
        <f t="shared" si="6"/>
        <v>0.38170069026288733</v>
      </c>
      <c r="U106" s="1">
        <v>80.44</v>
      </c>
      <c r="V106" s="1">
        <v>49.24</v>
      </c>
      <c r="W106" s="1">
        <v>5.98</v>
      </c>
      <c r="X106" s="1">
        <f t="shared" si="7"/>
        <v>0.10829409634190512</v>
      </c>
      <c r="Y106" s="4">
        <v>28.31</v>
      </c>
      <c r="Z106" t="s">
        <v>26</v>
      </c>
      <c r="AA106" t="s">
        <v>26</v>
      </c>
    </row>
    <row r="107" spans="1:27" x14ac:dyDescent="0.6">
      <c r="A107" s="3">
        <v>37895</v>
      </c>
      <c r="B107" s="1">
        <f t="shared" si="4"/>
        <v>2003</v>
      </c>
      <c r="C107" s="1">
        <v>4</v>
      </c>
      <c r="D107" s="1">
        <f t="shared" si="5"/>
        <v>10</v>
      </c>
      <c r="E107" s="1">
        <v>342054</v>
      </c>
      <c r="F107" s="4">
        <v>92.076087288695661</v>
      </c>
      <c r="G107" s="1">
        <v>6070.2</v>
      </c>
      <c r="H107" s="1">
        <v>6</v>
      </c>
      <c r="I107" s="4">
        <v>1.01</v>
      </c>
      <c r="J107" s="1">
        <v>1925.5826086956499</v>
      </c>
      <c r="K107" s="1">
        <v>54</v>
      </c>
      <c r="L107" s="1">
        <v>8602.1</v>
      </c>
      <c r="M107" s="1">
        <v>13.82</v>
      </c>
      <c r="N107" s="1">
        <v>89.6</v>
      </c>
      <c r="O107" s="1">
        <v>627064</v>
      </c>
      <c r="P107" s="1">
        <v>632</v>
      </c>
      <c r="Q107" s="1">
        <v>69.010000000000005</v>
      </c>
      <c r="R107" s="1">
        <v>26.61</v>
      </c>
      <c r="S107" s="1">
        <v>42.4</v>
      </c>
      <c r="T107" s="1">
        <f t="shared" si="6"/>
        <v>0.38559629039269677</v>
      </c>
      <c r="U107" s="1">
        <v>81.599999999999994</v>
      </c>
      <c r="V107" s="1">
        <v>49.98</v>
      </c>
      <c r="W107" s="1">
        <v>6.08</v>
      </c>
      <c r="X107" s="1">
        <f t="shared" si="7"/>
        <v>0.10845522654298967</v>
      </c>
      <c r="Y107" s="4">
        <v>30.34</v>
      </c>
      <c r="Z107" t="s">
        <v>27</v>
      </c>
      <c r="AA107" t="s">
        <v>27</v>
      </c>
    </row>
    <row r="108" spans="1:27" x14ac:dyDescent="0.6">
      <c r="A108" s="3">
        <v>37926</v>
      </c>
      <c r="B108" s="1">
        <f t="shared" si="4"/>
        <v>2003</v>
      </c>
      <c r="C108" s="1">
        <v>4</v>
      </c>
      <c r="D108" s="1">
        <f t="shared" si="5"/>
        <v>11</v>
      </c>
      <c r="E108" s="1">
        <v>339229</v>
      </c>
      <c r="F108" s="4">
        <v>91.93789471947369</v>
      </c>
      <c r="G108" s="1">
        <v>6075.7</v>
      </c>
      <c r="H108" s="1">
        <v>5.8</v>
      </c>
      <c r="I108" s="4">
        <v>0.99600000000000044</v>
      </c>
      <c r="J108" s="1">
        <v>2053.2750000000001</v>
      </c>
      <c r="K108" s="1">
        <v>54.2</v>
      </c>
      <c r="L108" s="1">
        <v>8664.9</v>
      </c>
      <c r="M108" s="1">
        <v>13.82</v>
      </c>
      <c r="N108" s="1">
        <v>93.7</v>
      </c>
      <c r="O108" s="1">
        <v>632361.5</v>
      </c>
      <c r="P108" s="1">
        <v>540</v>
      </c>
      <c r="Q108" s="1">
        <v>69.239999999999995</v>
      </c>
      <c r="R108" s="1">
        <v>26.59</v>
      </c>
      <c r="S108" s="1">
        <v>42.64</v>
      </c>
      <c r="T108" s="1">
        <f t="shared" si="6"/>
        <v>0.3840820453560595</v>
      </c>
      <c r="U108" s="1">
        <v>80.66</v>
      </c>
      <c r="V108" s="1">
        <v>49.03</v>
      </c>
      <c r="W108" s="1">
        <v>6.08</v>
      </c>
      <c r="X108" s="1">
        <f t="shared" si="7"/>
        <v>0.11032480493558339</v>
      </c>
      <c r="Y108" s="4">
        <v>31.11</v>
      </c>
      <c r="Z108" t="s">
        <v>27</v>
      </c>
      <c r="AA108" t="s">
        <v>27</v>
      </c>
    </row>
    <row r="109" spans="1:27" x14ac:dyDescent="0.6">
      <c r="A109" s="3">
        <v>37956</v>
      </c>
      <c r="B109" s="1">
        <f t="shared" si="4"/>
        <v>2003</v>
      </c>
      <c r="C109" s="1">
        <v>4</v>
      </c>
      <c r="D109" s="1">
        <f t="shared" si="5"/>
        <v>12</v>
      </c>
      <c r="E109" s="1">
        <v>340507</v>
      </c>
      <c r="F109" s="4">
        <v>88.404544481818178</v>
      </c>
      <c r="G109" s="1">
        <v>6074</v>
      </c>
      <c r="H109" s="1">
        <v>5.7</v>
      </c>
      <c r="I109" s="4">
        <v>0.98419354838709683</v>
      </c>
      <c r="J109" s="1">
        <v>2202.0357142857101</v>
      </c>
      <c r="K109" s="1">
        <v>54.3</v>
      </c>
      <c r="L109" s="1">
        <v>8690.7999999999993</v>
      </c>
      <c r="M109" s="1">
        <v>13.82</v>
      </c>
      <c r="N109" s="1">
        <v>92.6</v>
      </c>
      <c r="O109" s="1">
        <v>635223</v>
      </c>
      <c r="P109" s="1">
        <v>419</v>
      </c>
      <c r="Q109" s="1">
        <v>70.489999999999995</v>
      </c>
      <c r="R109" s="1">
        <v>27.2</v>
      </c>
      <c r="S109" s="1">
        <v>43.29</v>
      </c>
      <c r="T109" s="1">
        <f t="shared" si="6"/>
        <v>0.38587033621790329</v>
      </c>
      <c r="U109" s="1">
        <v>83.63</v>
      </c>
      <c r="V109" s="1">
        <v>51.64</v>
      </c>
      <c r="W109" s="1">
        <v>6.08</v>
      </c>
      <c r="X109" s="1">
        <f t="shared" si="7"/>
        <v>0.10533610533610534</v>
      </c>
      <c r="Y109" s="4">
        <v>32.130000000000003</v>
      </c>
      <c r="Z109" t="s">
        <v>27</v>
      </c>
      <c r="AA109" t="s">
        <v>27</v>
      </c>
    </row>
    <row r="110" spans="1:27" x14ac:dyDescent="0.6">
      <c r="A110" s="3">
        <v>37987</v>
      </c>
      <c r="B110" s="1">
        <f t="shared" si="4"/>
        <v>2004</v>
      </c>
      <c r="C110" s="1">
        <v>1</v>
      </c>
      <c r="D110" s="1">
        <f t="shared" si="5"/>
        <v>1</v>
      </c>
      <c r="E110" s="1">
        <v>339193</v>
      </c>
      <c r="F110" s="4">
        <v>86.441428410952383</v>
      </c>
      <c r="G110" s="1">
        <v>6082.2</v>
      </c>
      <c r="H110" s="1">
        <v>5.7</v>
      </c>
      <c r="I110" s="4">
        <v>0.99709677419354847</v>
      </c>
      <c r="J110" s="1">
        <v>2421.4761904761899</v>
      </c>
      <c r="K110" s="1">
        <v>54</v>
      </c>
      <c r="L110" s="1">
        <v>8719.7000000000007</v>
      </c>
      <c r="M110" s="1">
        <v>16.39</v>
      </c>
      <c r="N110" s="1">
        <v>103.8</v>
      </c>
      <c r="O110" s="1">
        <v>639724</v>
      </c>
      <c r="P110" s="1">
        <v>614</v>
      </c>
      <c r="Q110" s="1">
        <v>70.209999999999994</v>
      </c>
      <c r="R110" s="1">
        <v>27.44</v>
      </c>
      <c r="S110" s="1">
        <v>42.76</v>
      </c>
      <c r="T110" s="1">
        <f t="shared" si="6"/>
        <v>0.3908831908831909</v>
      </c>
      <c r="U110" s="1">
        <v>82.02</v>
      </c>
      <c r="V110" s="1">
        <v>50.03</v>
      </c>
      <c r="W110" s="1">
        <v>6.46</v>
      </c>
      <c r="X110" s="1">
        <f t="shared" si="7"/>
        <v>0.11435652327845636</v>
      </c>
      <c r="Y110" s="4">
        <v>34.31</v>
      </c>
      <c r="Z110" t="s">
        <v>27</v>
      </c>
      <c r="AA110" t="s">
        <v>27</v>
      </c>
    </row>
    <row r="111" spans="1:27" x14ac:dyDescent="0.6">
      <c r="A111" s="3">
        <v>38018</v>
      </c>
      <c r="B111" s="1">
        <f t="shared" si="4"/>
        <v>2004</v>
      </c>
      <c r="C111" s="1">
        <v>1</v>
      </c>
      <c r="D111" s="1">
        <f t="shared" si="5"/>
        <v>2</v>
      </c>
      <c r="E111" s="1">
        <v>341261</v>
      </c>
      <c r="F111" s="4">
        <v>86.347498704000003</v>
      </c>
      <c r="G111" s="1">
        <v>6121.9</v>
      </c>
      <c r="H111" s="1">
        <v>5.6</v>
      </c>
      <c r="I111" s="4">
        <v>1.0072413793103445</v>
      </c>
      <c r="J111" s="1">
        <v>2751.7175000000002</v>
      </c>
      <c r="K111" s="1">
        <v>53.7</v>
      </c>
      <c r="L111" s="1">
        <v>8753.9</v>
      </c>
      <c r="M111" s="1">
        <v>16.39</v>
      </c>
      <c r="N111" s="1">
        <v>94.4</v>
      </c>
      <c r="O111" s="1">
        <v>644301.75</v>
      </c>
      <c r="P111" s="1">
        <v>584</v>
      </c>
      <c r="Q111" s="1">
        <v>70.180000000000007</v>
      </c>
      <c r="R111" s="1">
        <v>27.36</v>
      </c>
      <c r="S111" s="1">
        <v>42.82</v>
      </c>
      <c r="T111" s="1">
        <f t="shared" si="6"/>
        <v>0.38985465944713588</v>
      </c>
      <c r="U111" s="1">
        <v>83.67</v>
      </c>
      <c r="V111" s="1">
        <v>51.31</v>
      </c>
      <c r="W111" s="1">
        <v>6.78</v>
      </c>
      <c r="X111" s="1">
        <f t="shared" si="7"/>
        <v>0.11671544155620589</v>
      </c>
      <c r="Y111" s="4">
        <v>34.68</v>
      </c>
      <c r="Z111" t="s">
        <v>27</v>
      </c>
      <c r="AA111" t="s">
        <v>27</v>
      </c>
    </row>
    <row r="112" spans="1:27" x14ac:dyDescent="0.6">
      <c r="A112" s="3">
        <v>38047</v>
      </c>
      <c r="B112" s="1">
        <f t="shared" si="4"/>
        <v>2004</v>
      </c>
      <c r="C112" s="1">
        <v>1</v>
      </c>
      <c r="D112" s="1">
        <f t="shared" si="5"/>
        <v>3</v>
      </c>
      <c r="E112" s="1">
        <v>354358</v>
      </c>
      <c r="F112" s="4">
        <v>88.457825703478278</v>
      </c>
      <c r="G112" s="1">
        <v>6158</v>
      </c>
      <c r="H112" s="1">
        <v>5.8</v>
      </c>
      <c r="I112" s="4">
        <v>1.0016129032258063</v>
      </c>
      <c r="J112" s="1">
        <v>3000.2826086956502</v>
      </c>
      <c r="K112" s="1">
        <v>53.4</v>
      </c>
      <c r="L112" s="1">
        <v>8802.7999999999993</v>
      </c>
      <c r="M112" s="1">
        <v>16.39</v>
      </c>
      <c r="N112" s="1">
        <v>95.8</v>
      </c>
      <c r="O112" s="1">
        <v>649048.25</v>
      </c>
      <c r="P112" s="1">
        <v>672</v>
      </c>
      <c r="Q112" s="1">
        <v>70.06</v>
      </c>
      <c r="R112" s="1">
        <v>27.26</v>
      </c>
      <c r="S112" s="1">
        <v>42.8</v>
      </c>
      <c r="T112" s="1">
        <f t="shared" si="6"/>
        <v>0.38909506137596345</v>
      </c>
      <c r="U112" s="1">
        <v>84.02</v>
      </c>
      <c r="V112" s="1">
        <v>51.13</v>
      </c>
      <c r="W112" s="1">
        <v>6.73</v>
      </c>
      <c r="X112" s="1">
        <f t="shared" si="7"/>
        <v>0.11631524369166955</v>
      </c>
      <c r="Y112" s="4">
        <v>36.74</v>
      </c>
      <c r="Z112" t="s">
        <v>27</v>
      </c>
      <c r="AA112" t="s">
        <v>27</v>
      </c>
    </row>
    <row r="113" spans="1:27" x14ac:dyDescent="0.6">
      <c r="A113" s="3">
        <v>38078</v>
      </c>
      <c r="B113" s="1">
        <f t="shared" si="4"/>
        <v>2004</v>
      </c>
      <c r="C113" s="1">
        <v>2</v>
      </c>
      <c r="D113" s="1">
        <f t="shared" si="5"/>
        <v>4</v>
      </c>
      <c r="E113" s="1">
        <v>349488</v>
      </c>
      <c r="F113" s="4">
        <v>89.836190722380948</v>
      </c>
      <c r="G113" s="1">
        <v>6199.1</v>
      </c>
      <c r="H113" s="1">
        <v>5.6</v>
      </c>
      <c r="I113" s="4">
        <v>1.0039999999999998</v>
      </c>
      <c r="J113" s="1">
        <v>2926.9749999999999</v>
      </c>
      <c r="K113" s="1">
        <v>53.2</v>
      </c>
      <c r="L113" s="1">
        <v>8849</v>
      </c>
      <c r="M113" s="1">
        <v>16.39</v>
      </c>
      <c r="N113" s="1">
        <v>94.2</v>
      </c>
      <c r="O113" s="1">
        <v>654706</v>
      </c>
      <c r="P113" s="1">
        <v>551</v>
      </c>
      <c r="Q113" s="1">
        <v>70.02</v>
      </c>
      <c r="R113" s="1">
        <v>27.21</v>
      </c>
      <c r="S113" s="1">
        <v>42.81</v>
      </c>
      <c r="T113" s="1">
        <f t="shared" si="6"/>
        <v>0.38860325621251068</v>
      </c>
      <c r="U113" s="1">
        <v>82.58</v>
      </c>
      <c r="V113" s="1">
        <v>49.41</v>
      </c>
      <c r="W113" s="1">
        <v>6.81</v>
      </c>
      <c r="X113" s="1">
        <f t="shared" si="7"/>
        <v>0.12113127001067235</v>
      </c>
      <c r="Y113" s="4">
        <v>36.75</v>
      </c>
      <c r="Z113" t="s">
        <v>27</v>
      </c>
      <c r="AA113" t="s">
        <v>27</v>
      </c>
    </row>
    <row r="114" spans="1:27" x14ac:dyDescent="0.6">
      <c r="A114" s="3">
        <v>38108</v>
      </c>
      <c r="B114" s="1">
        <f t="shared" si="4"/>
        <v>2004</v>
      </c>
      <c r="C114" s="1">
        <v>2</v>
      </c>
      <c r="D114" s="1">
        <f t="shared" si="5"/>
        <v>5</v>
      </c>
      <c r="E114" s="1">
        <v>351373</v>
      </c>
      <c r="F114" s="4">
        <v>90.548999404999989</v>
      </c>
      <c r="G114" s="1">
        <v>6275.9</v>
      </c>
      <c r="H114" s="1">
        <v>5.6</v>
      </c>
      <c r="I114" s="4">
        <v>1.004516129032258</v>
      </c>
      <c r="J114" s="1">
        <v>2728.46052631579</v>
      </c>
      <c r="K114" s="1">
        <v>52.9</v>
      </c>
      <c r="L114" s="1">
        <v>8922</v>
      </c>
      <c r="M114" s="1">
        <v>16.39</v>
      </c>
      <c r="N114" s="1">
        <v>90.2</v>
      </c>
      <c r="O114" s="1">
        <v>659547.5</v>
      </c>
      <c r="P114" s="1">
        <v>717</v>
      </c>
      <c r="Q114" s="1">
        <v>69.64</v>
      </c>
      <c r="R114" s="1">
        <v>27.02</v>
      </c>
      <c r="S114" s="1">
        <v>42.62</v>
      </c>
      <c r="T114" s="1">
        <f t="shared" si="6"/>
        <v>0.38799540493968981</v>
      </c>
      <c r="U114" s="1">
        <v>80.349999999999994</v>
      </c>
      <c r="V114" s="1">
        <v>47.58</v>
      </c>
      <c r="W114" s="1">
        <v>6.63</v>
      </c>
      <c r="X114" s="1">
        <f t="shared" si="7"/>
        <v>0.1223021582733813</v>
      </c>
      <c r="Y114" s="4">
        <v>40.28</v>
      </c>
      <c r="Z114" t="s">
        <v>27</v>
      </c>
      <c r="AA114" t="s">
        <v>27</v>
      </c>
    </row>
    <row r="115" spans="1:27" x14ac:dyDescent="0.6">
      <c r="A115" s="3">
        <v>38139</v>
      </c>
      <c r="B115" s="1">
        <f t="shared" si="4"/>
        <v>2004</v>
      </c>
      <c r="C115" s="1">
        <v>2</v>
      </c>
      <c r="D115" s="1">
        <f t="shared" si="5"/>
        <v>6</v>
      </c>
      <c r="E115" s="1">
        <v>354635</v>
      </c>
      <c r="F115" s="4">
        <v>89.155000167272732</v>
      </c>
      <c r="G115" s="1">
        <v>6278.1</v>
      </c>
      <c r="H115" s="1">
        <v>5.6</v>
      </c>
      <c r="I115" s="4">
        <v>1.0256666666666667</v>
      </c>
      <c r="J115" s="1">
        <v>2689.04545454545</v>
      </c>
      <c r="K115" s="1">
        <v>52.7</v>
      </c>
      <c r="L115" s="1">
        <v>8952.9</v>
      </c>
      <c r="M115" s="1">
        <v>16.39</v>
      </c>
      <c r="N115" s="1">
        <v>95.6</v>
      </c>
      <c r="O115" s="1">
        <v>661600.25</v>
      </c>
      <c r="P115" s="1">
        <v>639</v>
      </c>
      <c r="Q115" s="1">
        <v>71.16</v>
      </c>
      <c r="R115" s="1">
        <v>28.16</v>
      </c>
      <c r="S115" s="1">
        <v>43.01</v>
      </c>
      <c r="T115" s="1">
        <f t="shared" si="6"/>
        <v>0.39567233384853168</v>
      </c>
      <c r="U115" s="1">
        <v>83.49</v>
      </c>
      <c r="V115" s="1">
        <v>49.45</v>
      </c>
      <c r="W115" s="1">
        <v>7.32</v>
      </c>
      <c r="X115" s="1">
        <f t="shared" si="7"/>
        <v>0.12894134225823498</v>
      </c>
      <c r="Y115" s="4">
        <v>38.03</v>
      </c>
      <c r="Z115" t="s">
        <v>26</v>
      </c>
      <c r="AA115" t="s">
        <v>26</v>
      </c>
    </row>
    <row r="116" spans="1:27" x14ac:dyDescent="0.6">
      <c r="A116" s="3">
        <v>38169</v>
      </c>
      <c r="B116" s="1">
        <f t="shared" si="4"/>
        <v>2004</v>
      </c>
      <c r="C116" s="1">
        <v>3</v>
      </c>
      <c r="D116" s="1">
        <f t="shared" si="5"/>
        <v>7</v>
      </c>
      <c r="E116" s="1">
        <v>356710</v>
      </c>
      <c r="F116" s="4">
        <v>88.336363706818176</v>
      </c>
      <c r="G116" s="1">
        <v>6291.3</v>
      </c>
      <c r="H116" s="1">
        <v>5.5</v>
      </c>
      <c r="I116" s="4">
        <v>1.2635483870967741</v>
      </c>
      <c r="J116" s="1">
        <v>2816.79545454545</v>
      </c>
      <c r="K116" s="1">
        <v>52.8</v>
      </c>
      <c r="L116" s="1">
        <v>8981</v>
      </c>
      <c r="M116" s="1">
        <v>16.39</v>
      </c>
      <c r="N116" s="1">
        <v>96.7</v>
      </c>
      <c r="O116" s="1">
        <v>663322.4</v>
      </c>
      <c r="P116" s="1">
        <v>662</v>
      </c>
      <c r="Q116" s="1">
        <v>71.569999999999993</v>
      </c>
      <c r="R116" s="1">
        <v>28.55</v>
      </c>
      <c r="S116" s="1">
        <v>43.02</v>
      </c>
      <c r="T116" s="1">
        <f t="shared" si="6"/>
        <v>0.39891015788738293</v>
      </c>
      <c r="U116" s="1">
        <v>83.11</v>
      </c>
      <c r="V116" s="1">
        <v>49.9</v>
      </c>
      <c r="W116" s="1">
        <v>6.49</v>
      </c>
      <c r="X116" s="1">
        <f t="shared" si="7"/>
        <v>0.11509132824968966</v>
      </c>
      <c r="Y116" s="4">
        <v>40.78</v>
      </c>
      <c r="Z116" t="s">
        <v>27</v>
      </c>
      <c r="AA116" t="s">
        <v>27</v>
      </c>
    </row>
    <row r="117" spans="1:27" x14ac:dyDescent="0.6">
      <c r="A117" s="3">
        <v>38200</v>
      </c>
      <c r="B117" s="1">
        <f t="shared" si="4"/>
        <v>2004</v>
      </c>
      <c r="C117" s="1">
        <v>3</v>
      </c>
      <c r="D117" s="1">
        <f t="shared" si="5"/>
        <v>8</v>
      </c>
      <c r="E117" s="1">
        <v>355629</v>
      </c>
      <c r="F117" s="4">
        <v>88.875909284999992</v>
      </c>
      <c r="G117" s="1">
        <v>6317.9</v>
      </c>
      <c r="H117" s="1">
        <v>5.4</v>
      </c>
      <c r="I117" s="4">
        <v>1.4293548387096775</v>
      </c>
      <c r="J117" s="1">
        <v>2844.2023809523798</v>
      </c>
      <c r="K117" s="1">
        <v>52.8</v>
      </c>
      <c r="L117" s="1">
        <v>9012.9</v>
      </c>
      <c r="M117" s="1">
        <v>16.39</v>
      </c>
      <c r="N117" s="1">
        <v>95.9</v>
      </c>
      <c r="O117" s="1">
        <v>666894</v>
      </c>
      <c r="P117" s="1">
        <v>645</v>
      </c>
      <c r="Q117" s="1">
        <v>70.7</v>
      </c>
      <c r="R117" s="1">
        <v>28.35</v>
      </c>
      <c r="S117" s="1">
        <v>42.35</v>
      </c>
      <c r="T117" s="1">
        <f t="shared" si="6"/>
        <v>0.40099009900990101</v>
      </c>
      <c r="U117" s="1">
        <v>83.27</v>
      </c>
      <c r="V117" s="1">
        <v>49.7</v>
      </c>
      <c r="W117" s="1">
        <v>6.89</v>
      </c>
      <c r="X117" s="1">
        <f t="shared" si="7"/>
        <v>0.12175295988690581</v>
      </c>
      <c r="Y117" s="4">
        <v>44.9</v>
      </c>
      <c r="Z117" t="s">
        <v>27</v>
      </c>
      <c r="AA117" t="s">
        <v>27</v>
      </c>
    </row>
    <row r="118" spans="1:27" x14ac:dyDescent="0.6">
      <c r="A118" s="3">
        <v>38231</v>
      </c>
      <c r="B118" s="1">
        <f t="shared" si="4"/>
        <v>2004</v>
      </c>
      <c r="C118" s="1">
        <v>3</v>
      </c>
      <c r="D118" s="1">
        <f t="shared" si="5"/>
        <v>9</v>
      </c>
      <c r="E118" s="1">
        <v>361042</v>
      </c>
      <c r="F118" s="4">
        <v>88.655455155909095</v>
      </c>
      <c r="G118" s="1">
        <v>6352.3</v>
      </c>
      <c r="H118" s="1">
        <v>5.4</v>
      </c>
      <c r="I118" s="4">
        <v>1.6049999999999995</v>
      </c>
      <c r="J118" s="1">
        <v>2903.17045454545</v>
      </c>
      <c r="K118" s="1">
        <v>52.7</v>
      </c>
      <c r="L118" s="1">
        <v>9034.6</v>
      </c>
      <c r="M118" s="1">
        <v>16.39</v>
      </c>
      <c r="N118" s="1">
        <v>94.2</v>
      </c>
      <c r="O118" s="1">
        <v>669650.75</v>
      </c>
      <c r="P118" s="1">
        <v>588</v>
      </c>
      <c r="Q118" s="1">
        <v>71.31</v>
      </c>
      <c r="R118" s="1">
        <v>28.84</v>
      </c>
      <c r="S118" s="1">
        <v>42.46</v>
      </c>
      <c r="T118" s="1">
        <f t="shared" si="6"/>
        <v>0.40448807854137447</v>
      </c>
      <c r="U118" s="1">
        <v>83.54</v>
      </c>
      <c r="V118" s="1">
        <v>50.09</v>
      </c>
      <c r="W118" s="1">
        <v>6.62</v>
      </c>
      <c r="X118" s="1">
        <f t="shared" si="7"/>
        <v>0.11673426203491448</v>
      </c>
      <c r="Y118" s="4">
        <v>45.94</v>
      </c>
      <c r="Z118" t="s">
        <v>27</v>
      </c>
      <c r="AA118" t="s">
        <v>27</v>
      </c>
    </row>
    <row r="119" spans="1:27" x14ac:dyDescent="0.6">
      <c r="A119" s="3">
        <v>38261</v>
      </c>
      <c r="B119" s="1">
        <f t="shared" si="4"/>
        <v>2004</v>
      </c>
      <c r="C119" s="1">
        <v>4</v>
      </c>
      <c r="D119" s="1">
        <f t="shared" si="5"/>
        <v>10</v>
      </c>
      <c r="E119" s="1">
        <v>364476</v>
      </c>
      <c r="F119" s="4">
        <v>86.878094263809515</v>
      </c>
      <c r="G119" s="1">
        <v>6379.9</v>
      </c>
      <c r="H119" s="1">
        <v>5.5</v>
      </c>
      <c r="I119" s="4">
        <v>1.7609677419354837</v>
      </c>
      <c r="J119" s="1">
        <v>3009.4047619047601</v>
      </c>
      <c r="K119" s="1">
        <v>52.4</v>
      </c>
      <c r="L119" s="1">
        <v>9075.7999999999993</v>
      </c>
      <c r="M119" s="1">
        <v>16.39</v>
      </c>
      <c r="N119" s="1">
        <v>91.7</v>
      </c>
      <c r="O119" s="1">
        <v>669521.80000000005</v>
      </c>
      <c r="P119" s="1">
        <v>525</v>
      </c>
      <c r="Q119" s="1">
        <v>71.7</v>
      </c>
      <c r="R119" s="1">
        <v>28.85</v>
      </c>
      <c r="S119" s="1">
        <v>42.85</v>
      </c>
      <c r="T119" s="1">
        <f t="shared" si="6"/>
        <v>0.40237099023709905</v>
      </c>
      <c r="U119" s="1">
        <v>83.67</v>
      </c>
      <c r="V119" s="1">
        <v>50.25</v>
      </c>
      <c r="W119" s="1">
        <v>6.68</v>
      </c>
      <c r="X119" s="1">
        <f t="shared" si="7"/>
        <v>0.11733708062532935</v>
      </c>
      <c r="Y119" s="4">
        <v>53.28</v>
      </c>
      <c r="Z119" t="s">
        <v>27</v>
      </c>
      <c r="AA119" t="s">
        <v>27</v>
      </c>
    </row>
    <row r="120" spans="1:27" x14ac:dyDescent="0.6">
      <c r="A120" s="3">
        <v>38292</v>
      </c>
      <c r="B120" s="1">
        <f t="shared" si="4"/>
        <v>2004</v>
      </c>
      <c r="C120" s="1">
        <v>4</v>
      </c>
      <c r="D120" s="1">
        <f t="shared" si="5"/>
        <v>11</v>
      </c>
      <c r="E120" s="1">
        <v>373177</v>
      </c>
      <c r="F120" s="4">
        <v>83.598182332727276</v>
      </c>
      <c r="G120" s="1">
        <v>6406.5</v>
      </c>
      <c r="H120" s="1">
        <v>5.4</v>
      </c>
      <c r="I120" s="4">
        <v>1.9320000000000002</v>
      </c>
      <c r="J120" s="1">
        <v>3130.3090909090902</v>
      </c>
      <c r="K120" s="1">
        <v>52.4</v>
      </c>
      <c r="L120" s="1">
        <v>9081.2999999999993</v>
      </c>
      <c r="M120" s="1">
        <v>16.39</v>
      </c>
      <c r="N120" s="1">
        <v>92.8</v>
      </c>
      <c r="O120" s="1">
        <v>671016.25</v>
      </c>
      <c r="P120" s="1">
        <v>499</v>
      </c>
      <c r="Q120" s="1">
        <v>71.349999999999994</v>
      </c>
      <c r="R120" s="1">
        <v>28.32</v>
      </c>
      <c r="S120" s="1">
        <v>43.04</v>
      </c>
      <c r="T120" s="1">
        <f t="shared" si="6"/>
        <v>0.39686098654708518</v>
      </c>
      <c r="U120" s="1">
        <v>84.94</v>
      </c>
      <c r="V120" s="1">
        <v>50.91</v>
      </c>
      <c r="W120" s="1">
        <v>7.16</v>
      </c>
      <c r="X120" s="1">
        <f t="shared" si="7"/>
        <v>0.1232994661615292</v>
      </c>
      <c r="Y120" s="4">
        <v>48.47</v>
      </c>
      <c r="Z120" t="s">
        <v>26</v>
      </c>
      <c r="AA120" t="s">
        <v>26</v>
      </c>
    </row>
    <row r="121" spans="1:27" x14ac:dyDescent="0.6">
      <c r="A121" s="3">
        <v>38322</v>
      </c>
      <c r="B121" s="1">
        <f t="shared" si="4"/>
        <v>2004</v>
      </c>
      <c r="C121" s="1">
        <v>4</v>
      </c>
      <c r="D121" s="1">
        <f t="shared" si="5"/>
        <v>12</v>
      </c>
      <c r="E121" s="1">
        <v>373419</v>
      </c>
      <c r="F121" s="4">
        <v>81.56913027521739</v>
      </c>
      <c r="G121" s="1">
        <v>6424.7</v>
      </c>
      <c r="H121" s="1">
        <v>5.4</v>
      </c>
      <c r="I121" s="4">
        <v>2.1561290322580642</v>
      </c>
      <c r="J121" s="1">
        <v>3139.7857142857101</v>
      </c>
      <c r="K121" s="1">
        <v>52.5</v>
      </c>
      <c r="L121" s="1">
        <v>9419.7999999999993</v>
      </c>
      <c r="M121" s="1">
        <v>16.39</v>
      </c>
      <c r="N121" s="1">
        <v>97.1</v>
      </c>
      <c r="O121" s="1">
        <v>673443.6</v>
      </c>
      <c r="P121" s="1">
        <v>393</v>
      </c>
      <c r="Q121" s="1">
        <v>71.02</v>
      </c>
      <c r="R121" s="1">
        <v>28.52</v>
      </c>
      <c r="S121" s="1">
        <v>42.5</v>
      </c>
      <c r="T121" s="1">
        <f t="shared" si="6"/>
        <v>0.40157702055758943</v>
      </c>
      <c r="U121" s="1">
        <v>86.62</v>
      </c>
      <c r="V121" s="1">
        <v>52.31</v>
      </c>
      <c r="W121" s="1">
        <v>7.1</v>
      </c>
      <c r="X121" s="1">
        <f t="shared" si="7"/>
        <v>0.11950850025248273</v>
      </c>
      <c r="Y121" s="4">
        <v>43.15</v>
      </c>
      <c r="Z121" t="s">
        <v>26</v>
      </c>
      <c r="AA121" t="s">
        <v>26</v>
      </c>
    </row>
    <row r="122" spans="1:27" x14ac:dyDescent="0.6">
      <c r="A122" s="3">
        <v>38353</v>
      </c>
      <c r="B122" s="1">
        <f t="shared" si="4"/>
        <v>2005</v>
      </c>
      <c r="C122" s="1">
        <v>1</v>
      </c>
      <c r="D122" s="1">
        <f t="shared" si="5"/>
        <v>1</v>
      </c>
      <c r="E122" s="1">
        <v>378937</v>
      </c>
      <c r="F122" s="4">
        <v>83.111904689523797</v>
      </c>
      <c r="G122" s="1">
        <v>6431</v>
      </c>
      <c r="H122" s="1">
        <v>5.3</v>
      </c>
      <c r="I122" s="4">
        <v>2.2793548387096769</v>
      </c>
      <c r="J122" s="1">
        <v>3168.1</v>
      </c>
      <c r="K122" s="1">
        <v>52.4</v>
      </c>
      <c r="L122" s="1">
        <v>9082.2000000000007</v>
      </c>
      <c r="M122" s="1">
        <v>28.11</v>
      </c>
      <c r="N122" s="1">
        <v>95.5</v>
      </c>
      <c r="O122" s="1">
        <v>677077.75</v>
      </c>
      <c r="P122" s="1">
        <v>473</v>
      </c>
      <c r="Q122" s="1">
        <v>71.16</v>
      </c>
      <c r="R122" s="1">
        <v>28.71</v>
      </c>
      <c r="S122" s="1">
        <v>42.45</v>
      </c>
      <c r="T122" s="1">
        <f t="shared" si="6"/>
        <v>0.40345699831365939</v>
      </c>
      <c r="U122" s="1">
        <v>84.41</v>
      </c>
      <c r="V122" s="1">
        <v>50.62</v>
      </c>
      <c r="W122" s="1">
        <v>6.9</v>
      </c>
      <c r="X122" s="1">
        <f t="shared" si="7"/>
        <v>0.11995827538247568</v>
      </c>
      <c r="Y122" s="4">
        <v>46.84</v>
      </c>
      <c r="Z122" t="s">
        <v>27</v>
      </c>
      <c r="AA122" t="s">
        <v>27</v>
      </c>
    </row>
    <row r="123" spans="1:27" x14ac:dyDescent="0.6">
      <c r="A123" s="3">
        <v>38384</v>
      </c>
      <c r="B123" s="1">
        <f t="shared" si="4"/>
        <v>2005</v>
      </c>
      <c r="C123" s="1">
        <v>1</v>
      </c>
      <c r="D123" s="1">
        <f t="shared" si="5"/>
        <v>2</v>
      </c>
      <c r="E123" s="1">
        <v>381880</v>
      </c>
      <c r="F123" s="4">
        <v>83.723499679000014</v>
      </c>
      <c r="G123" s="1">
        <v>6439.1</v>
      </c>
      <c r="H123" s="1">
        <v>5.4</v>
      </c>
      <c r="I123" s="4">
        <v>2.5017857142857141</v>
      </c>
      <c r="J123" s="1">
        <v>3247.1</v>
      </c>
      <c r="K123" s="1">
        <v>52.1</v>
      </c>
      <c r="L123" s="1">
        <v>9109.5</v>
      </c>
      <c r="M123" s="1">
        <v>28.11</v>
      </c>
      <c r="N123" s="1">
        <v>94.1</v>
      </c>
      <c r="O123" s="1">
        <v>680690.5</v>
      </c>
      <c r="P123" s="1">
        <v>371</v>
      </c>
      <c r="Q123" s="1">
        <v>71.44</v>
      </c>
      <c r="R123" s="1">
        <v>28.81</v>
      </c>
      <c r="S123" s="1">
        <v>42.63</v>
      </c>
      <c r="T123" s="1">
        <f t="shared" si="6"/>
        <v>0.40327547592385216</v>
      </c>
      <c r="U123" s="1">
        <v>86.57</v>
      </c>
      <c r="V123" s="1">
        <v>52.29</v>
      </c>
      <c r="W123" s="1">
        <v>7.02</v>
      </c>
      <c r="X123" s="1">
        <f t="shared" si="7"/>
        <v>0.11836115326251896</v>
      </c>
      <c r="Y123" s="4">
        <v>48.15</v>
      </c>
      <c r="Z123" t="s">
        <v>27</v>
      </c>
      <c r="AA123" t="s">
        <v>27</v>
      </c>
    </row>
    <row r="124" spans="1:27" x14ac:dyDescent="0.6">
      <c r="A124" s="3">
        <v>38412</v>
      </c>
      <c r="B124" s="1">
        <f t="shared" si="4"/>
        <v>2005</v>
      </c>
      <c r="C124" s="1">
        <v>1</v>
      </c>
      <c r="D124" s="1">
        <f t="shared" si="5"/>
        <v>3</v>
      </c>
      <c r="E124" s="1">
        <v>374642</v>
      </c>
      <c r="F124" s="4">
        <v>82.836363359090925</v>
      </c>
      <c r="G124" s="1">
        <v>6448.4</v>
      </c>
      <c r="H124" s="1">
        <v>5.2</v>
      </c>
      <c r="I124" s="4">
        <v>2.6290322580645156</v>
      </c>
      <c r="J124" s="1">
        <v>3378.9047619047601</v>
      </c>
      <c r="K124" s="1">
        <v>51.7</v>
      </c>
      <c r="L124" s="1">
        <v>9169.2000000000007</v>
      </c>
      <c r="M124" s="1">
        <v>28.11</v>
      </c>
      <c r="N124" s="1">
        <v>92.6</v>
      </c>
      <c r="O124" s="1">
        <v>684479.5</v>
      </c>
      <c r="P124" s="1">
        <v>414</v>
      </c>
      <c r="Q124" s="1">
        <v>71.680000000000007</v>
      </c>
      <c r="R124" s="1">
        <v>28.99</v>
      </c>
      <c r="S124" s="1">
        <v>42.69</v>
      </c>
      <c r="T124" s="1">
        <f t="shared" si="6"/>
        <v>0.40443638392857145</v>
      </c>
      <c r="U124" s="1">
        <v>86.09</v>
      </c>
      <c r="V124" s="1">
        <v>51.97</v>
      </c>
      <c r="W124" s="1">
        <v>6.82</v>
      </c>
      <c r="X124" s="1">
        <f t="shared" si="7"/>
        <v>0.11600612349038952</v>
      </c>
      <c r="Y124" s="4">
        <v>54.19</v>
      </c>
      <c r="Z124" t="s">
        <v>27</v>
      </c>
      <c r="AA124" t="s">
        <v>27</v>
      </c>
    </row>
    <row r="125" spans="1:27" x14ac:dyDescent="0.6">
      <c r="A125" s="3">
        <v>38443</v>
      </c>
      <c r="B125" s="1">
        <f t="shared" si="4"/>
        <v>2005</v>
      </c>
      <c r="C125" s="1">
        <v>2</v>
      </c>
      <c r="D125" s="1">
        <f t="shared" si="5"/>
        <v>4</v>
      </c>
      <c r="E125" s="1">
        <v>385450</v>
      </c>
      <c r="F125" s="4">
        <v>84.267142886666662</v>
      </c>
      <c r="G125" s="1">
        <v>6462</v>
      </c>
      <c r="H125" s="1">
        <v>5.2</v>
      </c>
      <c r="I125" s="4">
        <v>2.7849999999999997</v>
      </c>
      <c r="J125" s="1">
        <v>3389.8095238095202</v>
      </c>
      <c r="K125" s="1">
        <v>51.4</v>
      </c>
      <c r="L125" s="1">
        <v>9223.7000000000007</v>
      </c>
      <c r="M125" s="1">
        <v>28.11</v>
      </c>
      <c r="N125" s="1">
        <v>87.7</v>
      </c>
      <c r="O125" s="1">
        <v>689602</v>
      </c>
      <c r="P125" s="1">
        <v>557</v>
      </c>
      <c r="Q125" s="1">
        <v>72.09</v>
      </c>
      <c r="R125" s="1">
        <v>29.1</v>
      </c>
      <c r="S125" s="1">
        <v>43</v>
      </c>
      <c r="T125" s="1">
        <f t="shared" si="6"/>
        <v>0.40360610263522889</v>
      </c>
      <c r="U125" s="1">
        <v>83.14</v>
      </c>
      <c r="V125" s="1">
        <v>49.19</v>
      </c>
      <c r="W125" s="1">
        <v>6.76</v>
      </c>
      <c r="X125" s="1">
        <f t="shared" si="7"/>
        <v>0.12082216264521894</v>
      </c>
      <c r="Y125" s="4">
        <v>52.98</v>
      </c>
      <c r="Z125" t="s">
        <v>26</v>
      </c>
      <c r="AA125" t="s">
        <v>26</v>
      </c>
    </row>
    <row r="126" spans="1:27" x14ac:dyDescent="0.6">
      <c r="A126" s="3">
        <v>38473</v>
      </c>
      <c r="B126" s="1">
        <f t="shared" si="4"/>
        <v>2005</v>
      </c>
      <c r="C126" s="1">
        <v>2</v>
      </c>
      <c r="D126" s="1">
        <f t="shared" si="5"/>
        <v>5</v>
      </c>
      <c r="E126" s="1">
        <v>395916</v>
      </c>
      <c r="F126" s="4">
        <v>85.628094990476185</v>
      </c>
      <c r="G126" s="1">
        <v>6479.2</v>
      </c>
      <c r="H126" s="1">
        <v>5.0999999999999996</v>
      </c>
      <c r="I126" s="4">
        <v>3.0025806451612915</v>
      </c>
      <c r="J126" s="1">
        <v>3241.9</v>
      </c>
      <c r="K126" s="1">
        <v>51.4</v>
      </c>
      <c r="L126" s="1">
        <v>9268.6</v>
      </c>
      <c r="M126" s="1">
        <v>28.11</v>
      </c>
      <c r="N126" s="1">
        <v>86.9</v>
      </c>
      <c r="O126" s="1">
        <v>692670.75</v>
      </c>
      <c r="P126" s="1">
        <v>491</v>
      </c>
      <c r="Q126" s="1">
        <v>72.09</v>
      </c>
      <c r="R126" s="1">
        <v>28.96</v>
      </c>
      <c r="S126" s="1">
        <v>43.13</v>
      </c>
      <c r="T126" s="1">
        <f t="shared" si="6"/>
        <v>0.40172007213205713</v>
      </c>
      <c r="U126" s="1">
        <v>82.33</v>
      </c>
      <c r="V126" s="1">
        <v>48.67</v>
      </c>
      <c r="W126" s="1">
        <v>6.43</v>
      </c>
      <c r="X126" s="1">
        <f t="shared" si="7"/>
        <v>0.11669691470054445</v>
      </c>
      <c r="Y126" s="4">
        <v>49.83</v>
      </c>
      <c r="Z126" t="s">
        <v>26</v>
      </c>
      <c r="AA126" t="s">
        <v>26</v>
      </c>
    </row>
    <row r="127" spans="1:27" x14ac:dyDescent="0.6">
      <c r="A127" s="3">
        <v>38504</v>
      </c>
      <c r="B127" s="1">
        <f t="shared" si="4"/>
        <v>2005</v>
      </c>
      <c r="C127" s="1">
        <v>2</v>
      </c>
      <c r="D127" s="1">
        <f t="shared" si="5"/>
        <v>6</v>
      </c>
      <c r="E127" s="1">
        <v>400506</v>
      </c>
      <c r="F127" s="4">
        <v>88.442272533181807</v>
      </c>
      <c r="G127" s="1">
        <v>6511.8</v>
      </c>
      <c r="H127" s="1">
        <v>5</v>
      </c>
      <c r="I127" s="4">
        <v>3.0356666666666658</v>
      </c>
      <c r="J127" s="1">
        <v>3529.7272727272698</v>
      </c>
      <c r="K127" s="1">
        <v>51.4</v>
      </c>
      <c r="L127" s="1">
        <v>9293.1</v>
      </c>
      <c r="M127" s="1">
        <v>28.11</v>
      </c>
      <c r="N127" s="1">
        <v>96</v>
      </c>
      <c r="O127" s="1">
        <v>695059.25</v>
      </c>
      <c r="P127" s="1">
        <v>469</v>
      </c>
      <c r="Q127" s="1">
        <v>71.66</v>
      </c>
      <c r="R127" s="1">
        <v>29.09</v>
      </c>
      <c r="S127" s="1">
        <v>42.57</v>
      </c>
      <c r="T127" s="1">
        <f t="shared" si="6"/>
        <v>0.40594473904549261</v>
      </c>
      <c r="U127" s="1">
        <v>85.71</v>
      </c>
      <c r="V127" s="1">
        <v>50.41</v>
      </c>
      <c r="W127" s="1">
        <v>7.56</v>
      </c>
      <c r="X127" s="1">
        <f t="shared" si="7"/>
        <v>0.13041228221493875</v>
      </c>
      <c r="Y127" s="4">
        <v>56.35</v>
      </c>
      <c r="Z127" t="s">
        <v>27</v>
      </c>
      <c r="AA127" t="s">
        <v>27</v>
      </c>
    </row>
    <row r="128" spans="1:27" x14ac:dyDescent="0.6">
      <c r="A128" s="3">
        <v>38534</v>
      </c>
      <c r="B128" s="1">
        <f t="shared" si="4"/>
        <v>2005</v>
      </c>
      <c r="C128" s="1">
        <v>3</v>
      </c>
      <c r="D128" s="1">
        <f t="shared" si="5"/>
        <v>7</v>
      </c>
      <c r="E128" s="1">
        <v>386590</v>
      </c>
      <c r="F128" s="4">
        <v>89.696666172380944</v>
      </c>
      <c r="G128" s="1">
        <v>6543.7</v>
      </c>
      <c r="H128" s="1">
        <v>5</v>
      </c>
      <c r="I128" s="4">
        <v>3.2625806451612904</v>
      </c>
      <c r="J128" s="1">
        <v>3608.4761904761899</v>
      </c>
      <c r="K128" s="1">
        <v>51.2</v>
      </c>
      <c r="L128" s="1">
        <v>9342.1</v>
      </c>
      <c r="M128" s="1">
        <v>28.11</v>
      </c>
      <c r="N128" s="1">
        <v>96.5</v>
      </c>
      <c r="O128" s="1">
        <v>697397.8</v>
      </c>
      <c r="P128" s="1">
        <v>447</v>
      </c>
      <c r="Q128" s="1">
        <v>71.569999999999993</v>
      </c>
      <c r="R128" s="1">
        <v>29.29</v>
      </c>
      <c r="S128" s="1">
        <v>42.27</v>
      </c>
      <c r="T128" s="1">
        <f t="shared" si="6"/>
        <v>0.40930687534935717</v>
      </c>
      <c r="U128" s="1">
        <v>83.67</v>
      </c>
      <c r="V128" s="1">
        <v>49.46</v>
      </c>
      <c r="W128" s="1">
        <v>7.06</v>
      </c>
      <c r="X128" s="1">
        <f t="shared" si="7"/>
        <v>0.12491153573956121</v>
      </c>
      <c r="Y128" s="4">
        <v>59</v>
      </c>
      <c r="Z128" t="s">
        <v>27</v>
      </c>
      <c r="AA128" t="s">
        <v>27</v>
      </c>
    </row>
    <row r="129" spans="1:27" x14ac:dyDescent="0.6">
      <c r="A129" s="3">
        <v>38565</v>
      </c>
      <c r="B129" s="1">
        <f t="shared" si="4"/>
        <v>2005</v>
      </c>
      <c r="C129" s="1">
        <v>3</v>
      </c>
      <c r="D129" s="1">
        <f t="shared" si="5"/>
        <v>8</v>
      </c>
      <c r="E129" s="1">
        <v>401287</v>
      </c>
      <c r="F129" s="4">
        <v>87.940869869999986</v>
      </c>
      <c r="G129" s="1">
        <v>6576.5</v>
      </c>
      <c r="H129" s="1">
        <v>4.9000000000000004</v>
      </c>
      <c r="I129" s="4">
        <v>3.4996774193548394</v>
      </c>
      <c r="J129" s="1">
        <v>3791.9090909090901</v>
      </c>
      <c r="K129" s="1">
        <v>50.9</v>
      </c>
      <c r="L129" s="1">
        <v>9394.7999999999993</v>
      </c>
      <c r="M129" s="1">
        <v>28.11</v>
      </c>
      <c r="N129" s="1">
        <v>89.1</v>
      </c>
      <c r="O129" s="1">
        <v>699855</v>
      </c>
      <c r="P129" s="1">
        <v>403</v>
      </c>
      <c r="Q129" s="1">
        <v>71.599999999999994</v>
      </c>
      <c r="R129" s="1">
        <v>29.19</v>
      </c>
      <c r="S129" s="1">
        <v>42.41</v>
      </c>
      <c r="T129" s="1">
        <f t="shared" si="6"/>
        <v>0.40768156424581009</v>
      </c>
      <c r="U129" s="1">
        <v>85.58</v>
      </c>
      <c r="V129" s="1">
        <v>51.25</v>
      </c>
      <c r="W129" s="1">
        <v>6.78</v>
      </c>
      <c r="X129" s="1">
        <f t="shared" si="7"/>
        <v>0.11683611924866448</v>
      </c>
      <c r="Y129" s="4">
        <v>64.989999999999995</v>
      </c>
      <c r="Z129" t="s">
        <v>27</v>
      </c>
      <c r="AA129" t="s">
        <v>27</v>
      </c>
    </row>
    <row r="130" spans="1:27" x14ac:dyDescent="0.6">
      <c r="A130" s="3">
        <v>38596</v>
      </c>
      <c r="B130" s="1">
        <f t="shared" ref="B130:B193" si="8">YEAR(A130)</f>
        <v>2005</v>
      </c>
      <c r="C130" s="1">
        <v>3</v>
      </c>
      <c r="D130" s="1">
        <f t="shared" ref="D130:D193" si="9">MONTH(A130)</f>
        <v>9</v>
      </c>
      <c r="E130" s="1">
        <v>404154</v>
      </c>
      <c r="F130" s="4">
        <v>88.080000013333333</v>
      </c>
      <c r="G130" s="1">
        <v>6610.3</v>
      </c>
      <c r="H130" s="1">
        <v>5</v>
      </c>
      <c r="I130" s="4">
        <v>3.6230000000000007</v>
      </c>
      <c r="J130" s="1">
        <v>3850.6590909090901</v>
      </c>
      <c r="K130" s="1">
        <v>50.3</v>
      </c>
      <c r="L130" s="1">
        <v>9452.2000000000007</v>
      </c>
      <c r="M130" s="1">
        <v>28.11</v>
      </c>
      <c r="N130" s="1">
        <v>76.900000000000006</v>
      </c>
      <c r="O130" s="1">
        <v>696982.8</v>
      </c>
      <c r="P130" s="1">
        <v>431</v>
      </c>
      <c r="Q130" s="1">
        <v>71.22</v>
      </c>
      <c r="R130" s="1">
        <v>29.48</v>
      </c>
      <c r="S130" s="1">
        <v>41.74</v>
      </c>
      <c r="T130" s="1">
        <f t="shared" si="6"/>
        <v>0.41392867172142656</v>
      </c>
      <c r="U130" s="1">
        <v>84.22</v>
      </c>
      <c r="V130" s="1">
        <v>49.77</v>
      </c>
      <c r="W130" s="1">
        <v>7.11</v>
      </c>
      <c r="X130" s="1">
        <f t="shared" si="7"/>
        <v>0.125</v>
      </c>
      <c r="Y130" s="4">
        <v>65.59</v>
      </c>
      <c r="Z130" t="s">
        <v>27</v>
      </c>
      <c r="AA130" t="s">
        <v>27</v>
      </c>
    </row>
    <row r="131" spans="1:27" x14ac:dyDescent="0.6">
      <c r="A131" s="3">
        <v>38626</v>
      </c>
      <c r="B131" s="1">
        <f t="shared" si="8"/>
        <v>2005</v>
      </c>
      <c r="C131" s="1">
        <v>4</v>
      </c>
      <c r="D131" s="1">
        <f t="shared" si="9"/>
        <v>10</v>
      </c>
      <c r="E131" s="1">
        <v>409487</v>
      </c>
      <c r="F131" s="4">
        <v>89.721904208095225</v>
      </c>
      <c r="G131" s="1">
        <v>6644.1</v>
      </c>
      <c r="H131" s="1">
        <v>5</v>
      </c>
      <c r="I131" s="4">
        <v>3.7793548387096778</v>
      </c>
      <c r="J131" s="1">
        <v>4056.1666666666702</v>
      </c>
      <c r="K131" s="1">
        <v>50.2</v>
      </c>
      <c r="L131" s="1">
        <v>9520</v>
      </c>
      <c r="M131" s="1">
        <v>28.11</v>
      </c>
      <c r="N131" s="1">
        <v>74.2</v>
      </c>
      <c r="O131" s="1">
        <v>687880</v>
      </c>
      <c r="P131" s="1">
        <v>416</v>
      </c>
      <c r="Q131" s="1">
        <v>71.260000000000005</v>
      </c>
      <c r="R131" s="1">
        <v>29.18</v>
      </c>
      <c r="S131" s="1">
        <v>42.09</v>
      </c>
      <c r="T131" s="1">
        <f t="shared" si="6"/>
        <v>0.40942893222954951</v>
      </c>
      <c r="U131" s="1">
        <v>82.18</v>
      </c>
      <c r="V131" s="1">
        <v>48.76</v>
      </c>
      <c r="W131" s="1">
        <v>6.95</v>
      </c>
      <c r="X131" s="1">
        <f t="shared" si="7"/>
        <v>0.12475318614252379</v>
      </c>
      <c r="Y131" s="4">
        <v>62.26</v>
      </c>
      <c r="Z131" t="s">
        <v>26</v>
      </c>
      <c r="AA131" t="s">
        <v>26</v>
      </c>
    </row>
    <row r="132" spans="1:27" x14ac:dyDescent="0.6">
      <c r="A132" s="3">
        <v>38657</v>
      </c>
      <c r="B132" s="1">
        <f t="shared" si="8"/>
        <v>2005</v>
      </c>
      <c r="C132" s="1">
        <v>4</v>
      </c>
      <c r="D132" s="1">
        <f t="shared" si="9"/>
        <v>11</v>
      </c>
      <c r="E132" s="1">
        <v>421486</v>
      </c>
      <c r="F132" s="4">
        <v>91.491905576666653</v>
      </c>
      <c r="G132" s="1">
        <v>6660.8</v>
      </c>
      <c r="H132" s="1">
        <v>5</v>
      </c>
      <c r="I132" s="4">
        <v>3.9990000000000001</v>
      </c>
      <c r="J132" s="1">
        <v>4278.1590909090901</v>
      </c>
      <c r="K132" s="1">
        <v>50.6</v>
      </c>
      <c r="L132" s="1">
        <v>9559.6</v>
      </c>
      <c r="M132" s="1">
        <v>28.11</v>
      </c>
      <c r="N132" s="1">
        <v>81.599999999999994</v>
      </c>
      <c r="O132" s="1">
        <v>684675</v>
      </c>
      <c r="P132" s="1">
        <v>315</v>
      </c>
      <c r="Q132" s="1">
        <v>71.760000000000005</v>
      </c>
      <c r="R132" s="1">
        <v>29.09</v>
      </c>
      <c r="S132" s="1">
        <v>42.67</v>
      </c>
      <c r="T132" s="1">
        <f t="shared" si="6"/>
        <v>0.40537904124860641</v>
      </c>
      <c r="U132" s="1">
        <v>84.98</v>
      </c>
      <c r="V132" s="1">
        <v>51.14</v>
      </c>
      <c r="W132" s="1">
        <v>7.15</v>
      </c>
      <c r="X132" s="1">
        <f t="shared" si="7"/>
        <v>0.12266254932235375</v>
      </c>
      <c r="Y132" s="4">
        <v>58.32</v>
      </c>
      <c r="Z132" t="s">
        <v>26</v>
      </c>
      <c r="AA132" t="s">
        <v>26</v>
      </c>
    </row>
    <row r="133" spans="1:27" x14ac:dyDescent="0.6">
      <c r="A133" s="3">
        <v>38687</v>
      </c>
      <c r="B133" s="1">
        <f t="shared" si="8"/>
        <v>2005</v>
      </c>
      <c r="C133" s="1">
        <v>4</v>
      </c>
      <c r="D133" s="1">
        <f t="shared" si="9"/>
        <v>12</v>
      </c>
      <c r="E133" s="1">
        <v>422981</v>
      </c>
      <c r="F133" s="4">
        <v>90.916190374285705</v>
      </c>
      <c r="G133" s="1">
        <v>6688</v>
      </c>
      <c r="H133" s="1">
        <v>4.9000000000000004</v>
      </c>
      <c r="I133" s="4">
        <v>4.1570967741935476</v>
      </c>
      <c r="J133" s="1">
        <v>4577.0249999999996</v>
      </c>
      <c r="K133" s="1">
        <v>50.8</v>
      </c>
      <c r="L133" s="1">
        <v>9588.7999999999993</v>
      </c>
      <c r="M133" s="1">
        <v>28.11</v>
      </c>
      <c r="N133" s="1">
        <v>91.5</v>
      </c>
      <c r="O133" s="1">
        <v>685200</v>
      </c>
      <c r="P133" s="1">
        <v>259</v>
      </c>
      <c r="Q133" s="1">
        <v>71.959999999999994</v>
      </c>
      <c r="R133" s="1">
        <v>28.99</v>
      </c>
      <c r="S133" s="1">
        <v>42.97</v>
      </c>
      <c r="T133" s="1">
        <f t="shared" si="6"/>
        <v>0.40286270150083381</v>
      </c>
      <c r="U133" s="1">
        <v>87.06</v>
      </c>
      <c r="V133" s="1">
        <v>52.88</v>
      </c>
      <c r="W133" s="1">
        <v>7.13</v>
      </c>
      <c r="X133" s="1">
        <f t="shared" si="7"/>
        <v>0.11881353107815362</v>
      </c>
      <c r="Y133" s="4">
        <v>59.41</v>
      </c>
      <c r="Z133" t="s">
        <v>27</v>
      </c>
      <c r="AA133" t="s">
        <v>27</v>
      </c>
    </row>
    <row r="134" spans="1:27" x14ac:dyDescent="0.6">
      <c r="A134" s="3">
        <v>38718</v>
      </c>
      <c r="B134" s="1">
        <f t="shared" si="8"/>
        <v>2006</v>
      </c>
      <c r="C134" s="1">
        <v>1</v>
      </c>
      <c r="D134" s="1">
        <f t="shared" si="9"/>
        <v>1</v>
      </c>
      <c r="E134" s="1">
        <v>415824</v>
      </c>
      <c r="F134" s="4">
        <v>89.030999755500005</v>
      </c>
      <c r="G134" s="1">
        <v>6730.3</v>
      </c>
      <c r="H134" s="1">
        <v>4.7</v>
      </c>
      <c r="I134" s="4">
        <v>4.2851612903225798</v>
      </c>
      <c r="J134" s="1">
        <v>4743.8571428571404</v>
      </c>
      <c r="K134" s="1">
        <v>50.4</v>
      </c>
      <c r="L134" s="1">
        <v>9732.7000000000007</v>
      </c>
      <c r="M134" s="1">
        <v>33.450000000000003</v>
      </c>
      <c r="N134" s="1">
        <v>91.2</v>
      </c>
      <c r="O134" s="1">
        <v>684199</v>
      </c>
      <c r="P134" s="1">
        <v>338</v>
      </c>
      <c r="Q134" s="1">
        <v>71.39</v>
      </c>
      <c r="R134" s="1">
        <v>28.67</v>
      </c>
      <c r="S134" s="1">
        <v>42.72</v>
      </c>
      <c r="T134" s="1">
        <f t="shared" si="6"/>
        <v>0.40159686230564506</v>
      </c>
      <c r="U134" s="1">
        <v>84.68</v>
      </c>
      <c r="V134" s="1">
        <v>50.78</v>
      </c>
      <c r="W134" s="1">
        <v>6.67</v>
      </c>
      <c r="X134" s="1">
        <f t="shared" si="7"/>
        <v>0.11610095735422106</v>
      </c>
      <c r="Y134" s="4">
        <v>65.489999999999995</v>
      </c>
      <c r="Z134" t="s">
        <v>27</v>
      </c>
      <c r="AA134" t="s">
        <v>27</v>
      </c>
    </row>
    <row r="135" spans="1:27" x14ac:dyDescent="0.6">
      <c r="A135" s="3">
        <v>38749</v>
      </c>
      <c r="B135" s="1">
        <f t="shared" si="8"/>
        <v>2006</v>
      </c>
      <c r="C135" s="1">
        <v>1</v>
      </c>
      <c r="D135" s="1">
        <f t="shared" si="9"/>
        <v>2</v>
      </c>
      <c r="E135" s="1">
        <v>421074</v>
      </c>
      <c r="F135" s="4">
        <v>90.352632222631598</v>
      </c>
      <c r="G135" s="1">
        <v>6754.9</v>
      </c>
      <c r="H135" s="1">
        <v>4.8</v>
      </c>
      <c r="I135" s="4">
        <v>4.491428571428572</v>
      </c>
      <c r="J135" s="1">
        <v>4974.9750000000004</v>
      </c>
      <c r="K135" s="1">
        <v>50.3</v>
      </c>
      <c r="L135" s="1">
        <v>9781.2000000000007</v>
      </c>
      <c r="M135" s="1">
        <v>33.450000000000003</v>
      </c>
      <c r="N135" s="1">
        <v>86.7</v>
      </c>
      <c r="O135" s="1">
        <v>684175</v>
      </c>
      <c r="P135" s="1">
        <v>306</v>
      </c>
      <c r="Q135" s="1">
        <v>71.31</v>
      </c>
      <c r="R135" s="1">
        <v>28.71</v>
      </c>
      <c r="S135" s="1">
        <v>42.6</v>
      </c>
      <c r="T135" s="1">
        <f t="shared" si="6"/>
        <v>0.40260832982751366</v>
      </c>
      <c r="U135" s="1">
        <v>87.5</v>
      </c>
      <c r="V135" s="1">
        <v>51.84</v>
      </c>
      <c r="W135" s="1">
        <v>7.71</v>
      </c>
      <c r="X135" s="1">
        <f t="shared" si="7"/>
        <v>0.12947103274559194</v>
      </c>
      <c r="Y135" s="4">
        <v>61.63</v>
      </c>
      <c r="Z135" t="s">
        <v>26</v>
      </c>
      <c r="AA135" t="s">
        <v>26</v>
      </c>
    </row>
    <row r="136" spans="1:27" x14ac:dyDescent="0.6">
      <c r="A136" s="3">
        <v>38777</v>
      </c>
      <c r="B136" s="1">
        <f t="shared" si="8"/>
        <v>2006</v>
      </c>
      <c r="C136" s="1">
        <v>1</v>
      </c>
      <c r="D136" s="1">
        <f t="shared" si="9"/>
        <v>3</v>
      </c>
      <c r="E136" s="1">
        <v>430457</v>
      </c>
      <c r="F136" s="4">
        <v>89.966956428260886</v>
      </c>
      <c r="G136" s="1">
        <v>6769.5</v>
      </c>
      <c r="H136" s="1">
        <v>4.7</v>
      </c>
      <c r="I136" s="4">
        <v>4.5893548387096761</v>
      </c>
      <c r="J136" s="1">
        <v>5123.6739130434798</v>
      </c>
      <c r="K136" s="1">
        <v>50</v>
      </c>
      <c r="L136" s="1">
        <v>9837.6</v>
      </c>
      <c r="M136" s="1">
        <v>33.450000000000003</v>
      </c>
      <c r="N136" s="1">
        <v>88.9</v>
      </c>
      <c r="O136" s="1">
        <v>685360</v>
      </c>
      <c r="P136" s="1">
        <v>407</v>
      </c>
      <c r="Q136" s="1">
        <v>71.19</v>
      </c>
      <c r="R136" s="1">
        <v>28.56</v>
      </c>
      <c r="S136" s="1">
        <v>42.63</v>
      </c>
      <c r="T136" s="1">
        <f t="shared" si="6"/>
        <v>0.40117994100294985</v>
      </c>
      <c r="U136" s="1">
        <v>86.77</v>
      </c>
      <c r="V136" s="1">
        <v>51.63</v>
      </c>
      <c r="W136" s="1">
        <v>7.49</v>
      </c>
      <c r="X136" s="1">
        <f t="shared" si="7"/>
        <v>0.1266914749661705</v>
      </c>
      <c r="Y136" s="4">
        <v>62.69</v>
      </c>
      <c r="Z136" t="s">
        <v>27</v>
      </c>
      <c r="AA136" t="s">
        <v>27</v>
      </c>
    </row>
    <row r="137" spans="1:27" x14ac:dyDescent="0.6">
      <c r="A137" s="3">
        <v>38808</v>
      </c>
      <c r="B137" s="1">
        <f t="shared" si="8"/>
        <v>2006</v>
      </c>
      <c r="C137" s="1">
        <v>2</v>
      </c>
      <c r="D137" s="1">
        <f t="shared" si="9"/>
        <v>4</v>
      </c>
      <c r="E137" s="1">
        <v>418625</v>
      </c>
      <c r="F137" s="4">
        <v>88.409473618947374</v>
      </c>
      <c r="G137" s="1">
        <v>6807</v>
      </c>
      <c r="H137" s="1">
        <v>4.7</v>
      </c>
      <c r="I137" s="4">
        <v>4.7903333333333338</v>
      </c>
      <c r="J137" s="1">
        <v>6404.4444444444398</v>
      </c>
      <c r="K137" s="1">
        <v>49.6</v>
      </c>
      <c r="L137" s="1">
        <v>9880.7000000000007</v>
      </c>
      <c r="M137" s="1">
        <v>33.450000000000003</v>
      </c>
      <c r="N137" s="1">
        <v>87.4</v>
      </c>
      <c r="O137" s="1">
        <v>687020.75</v>
      </c>
      <c r="P137" s="1">
        <v>429</v>
      </c>
      <c r="Q137" s="1">
        <v>71.260000000000005</v>
      </c>
      <c r="R137" s="1">
        <v>28.57</v>
      </c>
      <c r="S137" s="1">
        <v>42.69</v>
      </c>
      <c r="T137" s="1">
        <f t="shared" si="6"/>
        <v>0.40092618579848449</v>
      </c>
      <c r="U137" s="1">
        <v>83.26</v>
      </c>
      <c r="V137" s="1">
        <v>48.37</v>
      </c>
      <c r="W137" s="1">
        <v>7.73</v>
      </c>
      <c r="X137" s="1">
        <f t="shared" si="7"/>
        <v>0.13778966131907311</v>
      </c>
      <c r="Y137" s="4">
        <v>69.44</v>
      </c>
      <c r="Z137" t="s">
        <v>27</v>
      </c>
      <c r="AA137" t="s">
        <v>27</v>
      </c>
    </row>
    <row r="138" spans="1:27" x14ac:dyDescent="0.6">
      <c r="A138" s="3">
        <v>38838</v>
      </c>
      <c r="B138" s="1">
        <f t="shared" si="8"/>
        <v>2006</v>
      </c>
      <c r="C138" s="1">
        <v>2</v>
      </c>
      <c r="D138" s="1">
        <f t="shared" si="9"/>
        <v>5</v>
      </c>
      <c r="E138" s="1">
        <v>423472</v>
      </c>
      <c r="F138" s="4">
        <v>84.857272408636376</v>
      </c>
      <c r="G138" s="1">
        <v>6813.9</v>
      </c>
      <c r="H138" s="1">
        <v>4.5999999999999996</v>
      </c>
      <c r="I138" s="4">
        <v>4.9403225806451632</v>
      </c>
      <c r="J138" s="1">
        <v>8059.1904761904798</v>
      </c>
      <c r="K138" s="1">
        <v>49.4</v>
      </c>
      <c r="L138" s="1">
        <v>9900.9</v>
      </c>
      <c r="M138" s="1">
        <v>33.450000000000003</v>
      </c>
      <c r="N138" s="1">
        <v>79.099999999999994</v>
      </c>
      <c r="O138" s="1">
        <v>688463.25</v>
      </c>
      <c r="P138" s="1">
        <v>412</v>
      </c>
      <c r="Q138" s="1">
        <v>70.94</v>
      </c>
      <c r="R138" s="1">
        <v>28.34</v>
      </c>
      <c r="S138" s="1">
        <v>42.59</v>
      </c>
      <c r="T138" s="1">
        <f t="shared" si="6"/>
        <v>0.39954885097983922</v>
      </c>
      <c r="U138" s="1">
        <v>84.13</v>
      </c>
      <c r="V138" s="1">
        <v>48.79</v>
      </c>
      <c r="W138" s="1">
        <v>7.36</v>
      </c>
      <c r="X138" s="1">
        <f t="shared" si="7"/>
        <v>0.13107747105966164</v>
      </c>
      <c r="Y138" s="4">
        <v>70.84</v>
      </c>
      <c r="Z138" t="s">
        <v>27</v>
      </c>
      <c r="AA138" t="s">
        <v>27</v>
      </c>
    </row>
    <row r="139" spans="1:27" x14ac:dyDescent="0.6">
      <c r="A139" s="3">
        <v>38869</v>
      </c>
      <c r="B139" s="1">
        <f t="shared" si="8"/>
        <v>2006</v>
      </c>
      <c r="C139" s="1">
        <v>2</v>
      </c>
      <c r="D139" s="1">
        <f t="shared" si="9"/>
        <v>6</v>
      </c>
      <c r="E139" s="1">
        <v>427440</v>
      </c>
      <c r="F139" s="4">
        <v>85.76590902136364</v>
      </c>
      <c r="G139" s="1">
        <v>6852.1</v>
      </c>
      <c r="H139" s="1">
        <v>4.5999999999999996</v>
      </c>
      <c r="I139" s="4">
        <v>4.9910000000000005</v>
      </c>
      <c r="J139" s="1">
        <v>7222.7727272727298</v>
      </c>
      <c r="K139" s="1">
        <v>49.3</v>
      </c>
      <c r="L139" s="1">
        <v>9938.1</v>
      </c>
      <c r="M139" s="1">
        <v>33.450000000000003</v>
      </c>
      <c r="N139" s="1">
        <v>84.9</v>
      </c>
      <c r="O139" s="1">
        <v>688598</v>
      </c>
      <c r="P139" s="1">
        <v>438</v>
      </c>
      <c r="Q139" s="1">
        <v>70.89</v>
      </c>
      <c r="R139" s="1">
        <v>28.62</v>
      </c>
      <c r="S139" s="1">
        <v>42.27</v>
      </c>
      <c r="T139" s="1">
        <f t="shared" si="6"/>
        <v>0.40372407955988154</v>
      </c>
      <c r="U139" s="1">
        <v>85.85</v>
      </c>
      <c r="V139" s="1">
        <v>50.26</v>
      </c>
      <c r="W139" s="1">
        <v>7.71</v>
      </c>
      <c r="X139" s="1">
        <f t="shared" si="7"/>
        <v>0.13299982749698119</v>
      </c>
      <c r="Y139" s="4">
        <v>70.95</v>
      </c>
      <c r="Z139" t="s">
        <v>27</v>
      </c>
      <c r="AA139" t="s">
        <v>27</v>
      </c>
    </row>
    <row r="140" spans="1:27" x14ac:dyDescent="0.6">
      <c r="A140" s="3">
        <v>38899</v>
      </c>
      <c r="B140" s="1">
        <f t="shared" si="8"/>
        <v>2006</v>
      </c>
      <c r="C140" s="1">
        <v>3</v>
      </c>
      <c r="D140" s="1">
        <f t="shared" si="9"/>
        <v>7</v>
      </c>
      <c r="E140" s="1">
        <v>416849</v>
      </c>
      <c r="F140" s="4">
        <v>85.893000412499987</v>
      </c>
      <c r="G140" s="1">
        <v>6893.9</v>
      </c>
      <c r="H140" s="1">
        <v>4.7</v>
      </c>
      <c r="I140" s="4">
        <v>5.2351612903225817</v>
      </c>
      <c r="J140" s="1">
        <v>7726.7380952381</v>
      </c>
      <c r="K140" s="1">
        <v>49.1</v>
      </c>
      <c r="L140" s="1">
        <v>9967.9</v>
      </c>
      <c r="M140" s="1">
        <v>33.450000000000003</v>
      </c>
      <c r="N140" s="1">
        <v>84.7</v>
      </c>
      <c r="O140" s="1">
        <v>687847</v>
      </c>
      <c r="P140" s="1">
        <v>557</v>
      </c>
      <c r="Q140" s="1">
        <v>71.7</v>
      </c>
      <c r="R140" s="1">
        <v>28.77</v>
      </c>
      <c r="S140" s="1">
        <v>42.94</v>
      </c>
      <c r="T140" s="1">
        <f t="shared" si="6"/>
        <v>0.40119927485706319</v>
      </c>
      <c r="U140" s="1">
        <v>84.69</v>
      </c>
      <c r="V140" s="1">
        <v>49.59</v>
      </c>
      <c r="W140" s="1">
        <v>7.33</v>
      </c>
      <c r="X140" s="1">
        <f t="shared" si="7"/>
        <v>0.12877723120168658</v>
      </c>
      <c r="Y140" s="4">
        <v>74.41</v>
      </c>
      <c r="Z140" t="s">
        <v>27</v>
      </c>
      <c r="AA140" t="s">
        <v>27</v>
      </c>
    </row>
    <row r="141" spans="1:27" x14ac:dyDescent="0.6">
      <c r="A141" s="3">
        <v>38930</v>
      </c>
      <c r="B141" s="1">
        <f t="shared" si="8"/>
        <v>2006</v>
      </c>
      <c r="C141" s="1">
        <v>3</v>
      </c>
      <c r="D141" s="1">
        <f t="shared" si="9"/>
        <v>8</v>
      </c>
      <c r="E141" s="1">
        <v>418759</v>
      </c>
      <c r="F141" s="4">
        <v>85.045217430000008</v>
      </c>
      <c r="G141" s="1">
        <v>6925.3</v>
      </c>
      <c r="H141" s="1">
        <v>4.7</v>
      </c>
      <c r="I141" s="4">
        <v>5.2464516129032255</v>
      </c>
      <c r="J141" s="1">
        <v>7690.25</v>
      </c>
      <c r="K141" s="1">
        <v>49</v>
      </c>
      <c r="L141" s="1">
        <v>9990.9</v>
      </c>
      <c r="M141" s="1">
        <v>33.450000000000003</v>
      </c>
      <c r="N141" s="1">
        <v>82</v>
      </c>
      <c r="O141" s="1">
        <v>687843.75</v>
      </c>
      <c r="P141" s="1">
        <v>493</v>
      </c>
      <c r="Q141" s="1">
        <v>71.459999999999994</v>
      </c>
      <c r="R141" s="1">
        <v>28.87</v>
      </c>
      <c r="S141" s="1">
        <v>42.59</v>
      </c>
      <c r="T141" s="1">
        <f t="shared" si="6"/>
        <v>0.40400223901483345</v>
      </c>
      <c r="U141" s="1">
        <v>86.62</v>
      </c>
      <c r="V141" s="1">
        <v>50.58</v>
      </c>
      <c r="W141" s="1">
        <v>7.71</v>
      </c>
      <c r="X141" s="1">
        <f t="shared" si="7"/>
        <v>0.13226968605249614</v>
      </c>
      <c r="Y141" s="4">
        <v>73.040000000000006</v>
      </c>
      <c r="Z141" t="s">
        <v>26</v>
      </c>
      <c r="AA141" t="s">
        <v>26</v>
      </c>
    </row>
    <row r="142" spans="1:27" x14ac:dyDescent="0.6">
      <c r="A142" s="3">
        <v>38961</v>
      </c>
      <c r="B142" s="1">
        <f t="shared" si="8"/>
        <v>2006</v>
      </c>
      <c r="C142" s="1">
        <v>3</v>
      </c>
      <c r="D142" s="1">
        <f t="shared" si="9"/>
        <v>9</v>
      </c>
      <c r="E142" s="1">
        <v>435776</v>
      </c>
      <c r="F142" s="4">
        <v>85.604499817000018</v>
      </c>
      <c r="G142" s="1">
        <v>6952.6</v>
      </c>
      <c r="H142" s="1">
        <v>4.5</v>
      </c>
      <c r="I142" s="4">
        <v>5.2546666666666679</v>
      </c>
      <c r="J142" s="1">
        <v>7622.6428571428596</v>
      </c>
      <c r="K142" s="1">
        <v>49.3</v>
      </c>
      <c r="L142" s="1">
        <v>10018.200000000001</v>
      </c>
      <c r="M142" s="1">
        <v>33.450000000000003</v>
      </c>
      <c r="N142" s="1">
        <v>85.4</v>
      </c>
      <c r="O142" s="1">
        <v>687839.4</v>
      </c>
      <c r="P142" s="1">
        <v>387</v>
      </c>
      <c r="Q142" s="1">
        <v>71.3</v>
      </c>
      <c r="R142" s="1">
        <v>28.55</v>
      </c>
      <c r="S142" s="1">
        <v>42.75</v>
      </c>
      <c r="T142" s="1">
        <f t="shared" si="6"/>
        <v>0.40042075736325389</v>
      </c>
      <c r="U142" s="1">
        <v>85.99</v>
      </c>
      <c r="V142" s="1">
        <v>49.82</v>
      </c>
      <c r="W142" s="1">
        <v>7.87</v>
      </c>
      <c r="X142" s="1">
        <f t="shared" si="7"/>
        <v>0.13641879008493674</v>
      </c>
      <c r="Y142" s="4">
        <v>63.8</v>
      </c>
      <c r="Z142" t="s">
        <v>26</v>
      </c>
      <c r="AA142" t="s">
        <v>26</v>
      </c>
    </row>
    <row r="143" spans="1:27" x14ac:dyDescent="0.6">
      <c r="A143" s="3">
        <v>38991</v>
      </c>
      <c r="B143" s="1">
        <f t="shared" si="8"/>
        <v>2006</v>
      </c>
      <c r="C143" s="1">
        <v>4</v>
      </c>
      <c r="D143" s="1">
        <f t="shared" si="9"/>
        <v>10</v>
      </c>
      <c r="E143" s="1">
        <v>415798</v>
      </c>
      <c r="F143" s="4">
        <v>86.342725926363656</v>
      </c>
      <c r="G143" s="1">
        <v>7002</v>
      </c>
      <c r="H143" s="1">
        <v>4.4000000000000004</v>
      </c>
      <c r="I143" s="4">
        <v>5.2451612903225788</v>
      </c>
      <c r="J143" s="1">
        <v>7497.4090909090901</v>
      </c>
      <c r="K143" s="1">
        <v>49.5</v>
      </c>
      <c r="L143" s="1">
        <v>10039.9</v>
      </c>
      <c r="M143" s="1">
        <v>33.450000000000003</v>
      </c>
      <c r="N143" s="1">
        <v>93.6</v>
      </c>
      <c r="O143" s="1">
        <v>688121.5</v>
      </c>
      <c r="P143" s="1">
        <v>398</v>
      </c>
      <c r="Q143" s="1">
        <v>71.53</v>
      </c>
      <c r="R143" s="1">
        <v>28.38</v>
      </c>
      <c r="S143" s="1">
        <v>43.15</v>
      </c>
      <c r="T143" s="1">
        <f t="shared" si="6"/>
        <v>0.39675660562001958</v>
      </c>
      <c r="U143" s="1">
        <v>86.35</v>
      </c>
      <c r="V143" s="1">
        <v>50.3</v>
      </c>
      <c r="W143" s="1">
        <v>7.62</v>
      </c>
      <c r="X143" s="1">
        <f t="shared" si="7"/>
        <v>0.131560773480663</v>
      </c>
      <c r="Y143" s="4">
        <v>58.89</v>
      </c>
      <c r="Z143" t="s">
        <v>26</v>
      </c>
      <c r="AA143" t="s">
        <v>26</v>
      </c>
    </row>
    <row r="144" spans="1:27" x14ac:dyDescent="0.6">
      <c r="A144" s="3">
        <v>39022</v>
      </c>
      <c r="B144" s="1">
        <f t="shared" si="8"/>
        <v>2006</v>
      </c>
      <c r="C144" s="1">
        <v>4</v>
      </c>
      <c r="D144" s="1">
        <f t="shared" si="9"/>
        <v>11</v>
      </c>
      <c r="E144" s="1">
        <v>426451</v>
      </c>
      <c r="F144" s="4">
        <v>84.844545537727285</v>
      </c>
      <c r="G144" s="1">
        <v>7037.5</v>
      </c>
      <c r="H144" s="1">
        <v>4.5</v>
      </c>
      <c r="I144" s="4">
        <v>5.2456666666666676</v>
      </c>
      <c r="J144" s="1">
        <v>7029.2954545454504</v>
      </c>
      <c r="K144" s="1">
        <v>49.6</v>
      </c>
      <c r="L144" s="1">
        <v>10084.200000000001</v>
      </c>
      <c r="M144" s="1">
        <v>33.450000000000003</v>
      </c>
      <c r="N144" s="1">
        <v>92.1</v>
      </c>
      <c r="O144" s="1">
        <v>688582.5</v>
      </c>
      <c r="P144" s="1">
        <v>428</v>
      </c>
      <c r="Q144" s="1">
        <v>71.05</v>
      </c>
      <c r="R144" s="1">
        <v>27.94</v>
      </c>
      <c r="S144" s="1">
        <v>43.11</v>
      </c>
      <c r="T144" s="1">
        <f t="shared" si="6"/>
        <v>0.39324419422941592</v>
      </c>
      <c r="U144" s="1">
        <v>87.04</v>
      </c>
      <c r="V144" s="1">
        <v>51.1</v>
      </c>
      <c r="W144" s="1">
        <v>7.35</v>
      </c>
      <c r="X144" s="1">
        <f t="shared" si="7"/>
        <v>0.12574850299401197</v>
      </c>
      <c r="Y144" s="4">
        <v>59.08</v>
      </c>
      <c r="Z144" t="s">
        <v>27</v>
      </c>
      <c r="AA144" t="s">
        <v>27</v>
      </c>
    </row>
    <row r="145" spans="1:27" x14ac:dyDescent="0.6">
      <c r="A145" s="3">
        <v>39052</v>
      </c>
      <c r="B145" s="1">
        <f t="shared" si="8"/>
        <v>2006</v>
      </c>
      <c r="C145" s="1">
        <v>4</v>
      </c>
      <c r="D145" s="1">
        <f t="shared" si="9"/>
        <v>12</v>
      </c>
      <c r="E145" s="1">
        <v>437894</v>
      </c>
      <c r="F145" s="4">
        <v>83.355500411000008</v>
      </c>
      <c r="G145" s="1">
        <v>7080.4</v>
      </c>
      <c r="H145" s="1">
        <v>4.4000000000000004</v>
      </c>
      <c r="I145" s="4">
        <v>5.2380645161290298</v>
      </c>
      <c r="J145" s="1">
        <v>6680.9736842105303</v>
      </c>
      <c r="K145" s="1">
        <v>49.6</v>
      </c>
      <c r="L145" s="1">
        <v>10168.200000000001</v>
      </c>
      <c r="M145" s="1">
        <v>33.450000000000003</v>
      </c>
      <c r="N145" s="1">
        <v>91.7</v>
      </c>
      <c r="O145" s="1">
        <v>688605</v>
      </c>
      <c r="P145" s="1">
        <v>353</v>
      </c>
      <c r="Q145" s="1">
        <v>70.98</v>
      </c>
      <c r="R145" s="1">
        <v>27.84</v>
      </c>
      <c r="S145" s="1">
        <v>43.15</v>
      </c>
      <c r="T145" s="1">
        <f t="shared" si="6"/>
        <v>0.39216791097337655</v>
      </c>
      <c r="U145" s="1">
        <v>86.43</v>
      </c>
      <c r="V145" s="1">
        <v>51.05</v>
      </c>
      <c r="W145" s="1">
        <v>7.4</v>
      </c>
      <c r="X145" s="1">
        <f t="shared" si="7"/>
        <v>0.12660393498716854</v>
      </c>
      <c r="Y145" s="4">
        <v>61.96</v>
      </c>
      <c r="Z145" t="s">
        <v>27</v>
      </c>
      <c r="AA145" t="s">
        <v>27</v>
      </c>
    </row>
    <row r="146" spans="1:27" x14ac:dyDescent="0.6">
      <c r="A146" s="3">
        <v>39083</v>
      </c>
      <c r="B146" s="1">
        <f t="shared" si="8"/>
        <v>2007</v>
      </c>
      <c r="C146" s="1">
        <v>1</v>
      </c>
      <c r="D146" s="1">
        <f t="shared" si="9"/>
        <v>1</v>
      </c>
      <c r="E146" s="1">
        <v>427905</v>
      </c>
      <c r="F146" s="4">
        <v>84.780475797142856</v>
      </c>
      <c r="G146" s="1">
        <v>7118.5</v>
      </c>
      <c r="H146" s="1">
        <v>4.5999999999999996</v>
      </c>
      <c r="I146" s="4">
        <v>5.2483870967741924</v>
      </c>
      <c r="J146" s="1">
        <v>5689.3409090909099</v>
      </c>
      <c r="K146" s="1">
        <v>49.4</v>
      </c>
      <c r="L146" s="1">
        <v>10200.4</v>
      </c>
      <c r="M146" s="1">
        <v>36.630000000000003</v>
      </c>
      <c r="N146" s="1">
        <v>96.9</v>
      </c>
      <c r="O146" s="1">
        <v>688605</v>
      </c>
      <c r="P146" s="1">
        <v>525</v>
      </c>
      <c r="Q146" s="1">
        <v>70.45</v>
      </c>
      <c r="R146" s="1">
        <v>27.41</v>
      </c>
      <c r="S146" s="1">
        <v>43.04</v>
      </c>
      <c r="T146" s="1">
        <f t="shared" si="6"/>
        <v>0.38907026259758692</v>
      </c>
      <c r="U146" s="1">
        <v>86.49</v>
      </c>
      <c r="V146" s="1">
        <v>49.91</v>
      </c>
      <c r="W146" s="1">
        <v>7.96</v>
      </c>
      <c r="X146" s="1">
        <f t="shared" si="7"/>
        <v>0.13754968031795403</v>
      </c>
      <c r="Y146" s="4">
        <v>54.51</v>
      </c>
      <c r="Z146" t="s">
        <v>26</v>
      </c>
      <c r="AA146" t="s">
        <v>26</v>
      </c>
    </row>
    <row r="147" spans="1:27" x14ac:dyDescent="0.6">
      <c r="A147" s="3">
        <v>39114</v>
      </c>
      <c r="B147" s="1">
        <f t="shared" si="8"/>
        <v>2007</v>
      </c>
      <c r="C147" s="1">
        <v>1</v>
      </c>
      <c r="D147" s="1">
        <f t="shared" si="9"/>
        <v>2</v>
      </c>
      <c r="E147" s="1">
        <v>430410</v>
      </c>
      <c r="F147" s="4">
        <v>84.40631585368422</v>
      </c>
      <c r="G147" s="1">
        <v>7134.6</v>
      </c>
      <c r="H147" s="1">
        <v>4.5</v>
      </c>
      <c r="I147" s="4">
        <v>5.2589285714285712</v>
      </c>
      <c r="J147" s="1">
        <v>5718.15</v>
      </c>
      <c r="K147" s="1">
        <v>49.1</v>
      </c>
      <c r="L147" s="1">
        <v>10265.799999999999</v>
      </c>
      <c r="M147" s="1">
        <v>36.630000000000003</v>
      </c>
      <c r="N147" s="1">
        <v>91.3</v>
      </c>
      <c r="O147" s="1">
        <v>688605</v>
      </c>
      <c r="P147" s="1">
        <v>367</v>
      </c>
      <c r="Q147" s="1">
        <v>70.86</v>
      </c>
      <c r="R147" s="1">
        <v>27.47</v>
      </c>
      <c r="S147" s="1">
        <v>43.39</v>
      </c>
      <c r="T147" s="1">
        <f t="shared" si="6"/>
        <v>0.38766581992661586</v>
      </c>
      <c r="U147" s="1">
        <v>88.19</v>
      </c>
      <c r="V147" s="1">
        <v>51.64</v>
      </c>
      <c r="W147" s="1">
        <v>7.38</v>
      </c>
      <c r="X147" s="1">
        <f t="shared" si="7"/>
        <v>0.12504235852253473</v>
      </c>
      <c r="Y147" s="4">
        <v>59.28</v>
      </c>
      <c r="Z147" t="s">
        <v>27</v>
      </c>
      <c r="AA147" t="s">
        <v>27</v>
      </c>
    </row>
    <row r="148" spans="1:27" x14ac:dyDescent="0.6">
      <c r="A148" s="3">
        <v>39142</v>
      </c>
      <c r="B148" s="1">
        <f t="shared" si="8"/>
        <v>2007</v>
      </c>
      <c r="C148" s="1">
        <v>1</v>
      </c>
      <c r="D148" s="1">
        <f t="shared" si="9"/>
        <v>3</v>
      </c>
      <c r="E148" s="1">
        <v>442158</v>
      </c>
      <c r="F148" s="4">
        <v>83.484090632272711</v>
      </c>
      <c r="G148" s="1">
        <v>7168.5</v>
      </c>
      <c r="H148" s="1">
        <v>4.4000000000000004</v>
      </c>
      <c r="I148" s="4">
        <v>5.256774193548388</v>
      </c>
      <c r="J148" s="1">
        <v>6465.2954545454504</v>
      </c>
      <c r="K148" s="1">
        <v>48.7</v>
      </c>
      <c r="L148" s="1">
        <v>10337</v>
      </c>
      <c r="M148" s="1">
        <v>36.630000000000003</v>
      </c>
      <c r="N148" s="1">
        <v>88.4</v>
      </c>
      <c r="O148" s="1">
        <v>688603.6</v>
      </c>
      <c r="P148" s="1">
        <v>533</v>
      </c>
      <c r="Q148" s="1">
        <v>70.84</v>
      </c>
      <c r="R148" s="1">
        <v>27.5</v>
      </c>
      <c r="S148" s="1">
        <v>43.34</v>
      </c>
      <c r="T148" s="1">
        <f t="shared" si="6"/>
        <v>0.38819875776397511</v>
      </c>
      <c r="U148" s="1">
        <v>87.62</v>
      </c>
      <c r="V148" s="1">
        <v>50.52</v>
      </c>
      <c r="W148" s="1">
        <v>7.83</v>
      </c>
      <c r="X148" s="1">
        <f t="shared" si="7"/>
        <v>0.13419023136246785</v>
      </c>
      <c r="Y148" s="4">
        <v>60.44</v>
      </c>
      <c r="Z148" t="s">
        <v>27</v>
      </c>
      <c r="AA148" t="s">
        <v>27</v>
      </c>
    </row>
    <row r="149" spans="1:27" x14ac:dyDescent="0.6">
      <c r="A149" s="3">
        <v>39173</v>
      </c>
      <c r="B149" s="1">
        <f t="shared" si="8"/>
        <v>2007</v>
      </c>
      <c r="C149" s="1">
        <v>2</v>
      </c>
      <c r="D149" s="1">
        <f t="shared" si="9"/>
        <v>4</v>
      </c>
      <c r="E149" s="1">
        <v>446596</v>
      </c>
      <c r="F149" s="4">
        <v>82.149999618500004</v>
      </c>
      <c r="G149" s="1">
        <v>7241</v>
      </c>
      <c r="H149" s="1">
        <v>4.5</v>
      </c>
      <c r="I149" s="4">
        <v>5.249666666666668</v>
      </c>
      <c r="J149" s="1">
        <v>7753.3421052631602</v>
      </c>
      <c r="K149" s="1">
        <v>48.4</v>
      </c>
      <c r="L149" s="1">
        <v>10376.5</v>
      </c>
      <c r="M149" s="1">
        <v>36.630000000000003</v>
      </c>
      <c r="N149" s="1">
        <v>87.1</v>
      </c>
      <c r="O149" s="1">
        <v>688978.5</v>
      </c>
      <c r="P149" s="1">
        <v>486</v>
      </c>
      <c r="Q149" s="1">
        <v>71.040000000000006</v>
      </c>
      <c r="R149" s="1">
        <v>27.68</v>
      </c>
      <c r="S149" s="1">
        <v>43.36</v>
      </c>
      <c r="T149" s="1">
        <f t="shared" si="6"/>
        <v>0.38963963963963966</v>
      </c>
      <c r="U149" s="1">
        <v>85.52</v>
      </c>
      <c r="V149" s="1">
        <v>49.07</v>
      </c>
      <c r="W149" s="1">
        <v>7.88</v>
      </c>
      <c r="X149" s="1">
        <f t="shared" si="7"/>
        <v>0.13836698858647936</v>
      </c>
      <c r="Y149" s="4">
        <v>63.98</v>
      </c>
      <c r="Z149" t="s">
        <v>27</v>
      </c>
      <c r="AA149" t="s">
        <v>27</v>
      </c>
    </row>
    <row r="150" spans="1:27" x14ac:dyDescent="0.6">
      <c r="A150" s="3">
        <v>39203</v>
      </c>
      <c r="B150" s="1">
        <f t="shared" si="8"/>
        <v>2007</v>
      </c>
      <c r="C150" s="1">
        <v>2</v>
      </c>
      <c r="D150" s="1">
        <f t="shared" si="9"/>
        <v>5</v>
      </c>
      <c r="E150" s="1">
        <v>445891</v>
      </c>
      <c r="F150" s="4">
        <v>82.109999916363648</v>
      </c>
      <c r="G150" s="1">
        <v>7254.9</v>
      </c>
      <c r="H150" s="1">
        <v>4.4000000000000004</v>
      </c>
      <c r="I150" s="4">
        <v>5.2535483870967727</v>
      </c>
      <c r="J150" s="1">
        <v>7677.9523809523798</v>
      </c>
      <c r="K150" s="1">
        <v>48.1</v>
      </c>
      <c r="L150" s="1">
        <v>10412.700000000001</v>
      </c>
      <c r="M150" s="1">
        <v>36.630000000000003</v>
      </c>
      <c r="N150" s="1">
        <v>88.3</v>
      </c>
      <c r="O150" s="1">
        <v>689691.25</v>
      </c>
      <c r="P150" s="1">
        <v>494</v>
      </c>
      <c r="Q150" s="1">
        <v>70.53</v>
      </c>
      <c r="R150" s="1">
        <v>27.49</v>
      </c>
      <c r="S150" s="1">
        <v>43.04</v>
      </c>
      <c r="T150" s="1">
        <f t="shared" si="6"/>
        <v>0.38976322132425917</v>
      </c>
      <c r="U150" s="1">
        <v>86.21</v>
      </c>
      <c r="V150" s="1">
        <v>49</v>
      </c>
      <c r="W150" s="1">
        <v>8.2100000000000009</v>
      </c>
      <c r="X150" s="1">
        <f t="shared" si="7"/>
        <v>0.14350638000349591</v>
      </c>
      <c r="Y150" s="4">
        <v>63.45</v>
      </c>
      <c r="Z150" t="s">
        <v>26</v>
      </c>
      <c r="AA150" t="s">
        <v>26</v>
      </c>
    </row>
    <row r="151" spans="1:27" x14ac:dyDescent="0.6">
      <c r="A151" s="3">
        <v>39234</v>
      </c>
      <c r="B151" s="1">
        <f t="shared" si="8"/>
        <v>2007</v>
      </c>
      <c r="C151" s="1">
        <v>2</v>
      </c>
      <c r="D151" s="1">
        <f t="shared" si="9"/>
        <v>6</v>
      </c>
      <c r="E151" s="1">
        <v>446539</v>
      </c>
      <c r="F151" s="4">
        <v>82.466190156190478</v>
      </c>
      <c r="G151" s="1">
        <v>7288.1</v>
      </c>
      <c r="H151" s="1">
        <v>4.5999999999999996</v>
      </c>
      <c r="I151" s="4">
        <v>5.2539999999999996</v>
      </c>
      <c r="J151" s="1">
        <v>7514.2380952381</v>
      </c>
      <c r="K151" s="1">
        <v>48</v>
      </c>
      <c r="L151" s="1">
        <v>10429.1</v>
      </c>
      <c r="M151" s="1">
        <v>36.630000000000003</v>
      </c>
      <c r="N151" s="1">
        <v>85.3</v>
      </c>
      <c r="O151" s="1">
        <v>690270</v>
      </c>
      <c r="P151" s="1">
        <v>594</v>
      </c>
      <c r="Q151" s="1">
        <v>70.16</v>
      </c>
      <c r="R151" s="1">
        <v>27.38</v>
      </c>
      <c r="S151" s="1">
        <v>42.78</v>
      </c>
      <c r="T151" s="1">
        <f t="shared" si="6"/>
        <v>0.3902508551881414</v>
      </c>
      <c r="U151" s="1">
        <v>87.47</v>
      </c>
      <c r="V151" s="1">
        <v>49.62</v>
      </c>
      <c r="W151" s="1">
        <v>8.17</v>
      </c>
      <c r="X151" s="1">
        <f t="shared" si="7"/>
        <v>0.14137394012804982</v>
      </c>
      <c r="Y151" s="4">
        <v>67.489999999999995</v>
      </c>
      <c r="Z151" t="s">
        <v>27</v>
      </c>
      <c r="AA151" t="s">
        <v>27</v>
      </c>
    </row>
    <row r="152" spans="1:27" x14ac:dyDescent="0.6">
      <c r="A152" s="3">
        <v>39264</v>
      </c>
      <c r="B152" s="1">
        <f t="shared" si="8"/>
        <v>2007</v>
      </c>
      <c r="C152" s="1">
        <v>3</v>
      </c>
      <c r="D152" s="1">
        <f t="shared" si="9"/>
        <v>7</v>
      </c>
      <c r="E152" s="1">
        <v>450464</v>
      </c>
      <c r="F152" s="4">
        <v>80.778570993333332</v>
      </c>
      <c r="G152" s="1">
        <v>7319</v>
      </c>
      <c r="H152" s="1">
        <v>4.7</v>
      </c>
      <c r="I152" s="4">
        <v>5.258387096774193</v>
      </c>
      <c r="J152" s="1">
        <v>7980.9318181818198</v>
      </c>
      <c r="K152" s="1">
        <v>48</v>
      </c>
      <c r="L152" s="1">
        <v>10456.299999999999</v>
      </c>
      <c r="M152" s="1">
        <v>36.630000000000003</v>
      </c>
      <c r="N152" s="1">
        <v>90.4</v>
      </c>
      <c r="O152" s="1">
        <v>690270</v>
      </c>
      <c r="P152" s="1">
        <v>538</v>
      </c>
      <c r="Q152" s="1">
        <v>70.73</v>
      </c>
      <c r="R152" s="1">
        <v>27.62</v>
      </c>
      <c r="S152" s="1">
        <v>43.11</v>
      </c>
      <c r="T152" s="1">
        <f t="shared" si="6"/>
        <v>0.3904990810123003</v>
      </c>
      <c r="U152" s="1">
        <v>87.49</v>
      </c>
      <c r="V152" s="1">
        <v>49.74</v>
      </c>
      <c r="W152" s="1">
        <v>8.5</v>
      </c>
      <c r="X152" s="1">
        <f t="shared" si="7"/>
        <v>0.14594780219780221</v>
      </c>
      <c r="Y152" s="4">
        <v>74.12</v>
      </c>
      <c r="Z152" t="s">
        <v>27</v>
      </c>
      <c r="AA152" t="s">
        <v>27</v>
      </c>
    </row>
    <row r="153" spans="1:27" x14ac:dyDescent="0.6">
      <c r="A153" s="3">
        <v>39295</v>
      </c>
      <c r="B153" s="1">
        <f t="shared" si="8"/>
        <v>2007</v>
      </c>
      <c r="C153" s="1">
        <v>3</v>
      </c>
      <c r="D153" s="1">
        <f t="shared" si="9"/>
        <v>8</v>
      </c>
      <c r="E153" s="1">
        <v>452598</v>
      </c>
      <c r="F153" s="4">
        <v>80.934782609565218</v>
      </c>
      <c r="G153" s="1">
        <v>7395.1</v>
      </c>
      <c r="H153" s="1">
        <v>4.5999999999999996</v>
      </c>
      <c r="I153" s="4">
        <v>5.0222580645161292</v>
      </c>
      <c r="J153" s="1">
        <v>7500.2045454545496</v>
      </c>
      <c r="K153" s="1">
        <v>48.1</v>
      </c>
      <c r="L153" s="1">
        <v>10467.299999999999</v>
      </c>
      <c r="M153" s="1">
        <v>36.630000000000003</v>
      </c>
      <c r="N153" s="1">
        <v>83.4</v>
      </c>
      <c r="O153" s="1">
        <v>690270.4</v>
      </c>
      <c r="P153" s="1">
        <v>558</v>
      </c>
      <c r="Q153" s="1">
        <v>70.14</v>
      </c>
      <c r="R153" s="1">
        <v>27.6</v>
      </c>
      <c r="S153" s="1">
        <v>42.54</v>
      </c>
      <c r="T153" s="1">
        <f t="shared" si="6"/>
        <v>0.39349871685201027</v>
      </c>
      <c r="U153" s="1">
        <v>87.15</v>
      </c>
      <c r="V153" s="1">
        <v>50.2</v>
      </c>
      <c r="W153" s="1">
        <v>7.37</v>
      </c>
      <c r="X153" s="1">
        <f t="shared" si="7"/>
        <v>0.12801806496439117</v>
      </c>
      <c r="Y153" s="4">
        <v>72.36</v>
      </c>
      <c r="Z153" t="s">
        <v>26</v>
      </c>
      <c r="AA153" t="s">
        <v>26</v>
      </c>
    </row>
    <row r="154" spans="1:27" x14ac:dyDescent="0.6">
      <c r="A154" s="3">
        <v>39326</v>
      </c>
      <c r="B154" s="1">
        <f t="shared" si="8"/>
        <v>2007</v>
      </c>
      <c r="C154" s="1">
        <v>3</v>
      </c>
      <c r="D154" s="1">
        <f t="shared" si="9"/>
        <v>9</v>
      </c>
      <c r="E154" s="1">
        <v>448633</v>
      </c>
      <c r="F154" s="4">
        <v>79.302105149999988</v>
      </c>
      <c r="G154" s="1">
        <v>7413.3</v>
      </c>
      <c r="H154" s="1">
        <v>4.7</v>
      </c>
      <c r="I154" s="4">
        <v>4.9380000000000015</v>
      </c>
      <c r="J154" s="1">
        <v>7671.35</v>
      </c>
      <c r="K154" s="1">
        <v>48</v>
      </c>
      <c r="L154" s="1">
        <v>10524.1</v>
      </c>
      <c r="M154" s="1">
        <v>36.630000000000003</v>
      </c>
      <c r="N154" s="1">
        <v>83.4</v>
      </c>
      <c r="O154" s="1">
        <v>691673.5</v>
      </c>
      <c r="P154" s="1">
        <v>565</v>
      </c>
      <c r="Q154" s="1">
        <v>70.77</v>
      </c>
      <c r="R154" s="1">
        <v>28.18</v>
      </c>
      <c r="S154" s="1">
        <v>42.59</v>
      </c>
      <c r="T154" s="1">
        <f t="shared" si="6"/>
        <v>0.39819132400734769</v>
      </c>
      <c r="U154" s="1">
        <v>87.15</v>
      </c>
      <c r="V154" s="1">
        <v>49.77</v>
      </c>
      <c r="W154" s="1">
        <v>7.82</v>
      </c>
      <c r="X154" s="1">
        <f t="shared" si="7"/>
        <v>0.13578746310123285</v>
      </c>
      <c r="Y154" s="4">
        <v>79.91</v>
      </c>
      <c r="Z154" t="s">
        <v>27</v>
      </c>
      <c r="AA154" t="s">
        <v>27</v>
      </c>
    </row>
    <row r="155" spans="1:27" x14ac:dyDescent="0.6">
      <c r="A155" s="3">
        <v>39356</v>
      </c>
      <c r="B155" s="1">
        <f t="shared" si="8"/>
        <v>2007</v>
      </c>
      <c r="C155" s="1">
        <v>4</v>
      </c>
      <c r="D155" s="1">
        <f t="shared" si="9"/>
        <v>10</v>
      </c>
      <c r="E155" s="1">
        <v>458907</v>
      </c>
      <c r="F155" s="4">
        <v>77.847825755652167</v>
      </c>
      <c r="G155" s="1">
        <v>7428.4</v>
      </c>
      <c r="H155" s="1">
        <v>4.7</v>
      </c>
      <c r="I155" s="4">
        <v>4.7554838709677405</v>
      </c>
      <c r="J155" s="1">
        <v>8020.5869565217399</v>
      </c>
      <c r="K155" s="1">
        <v>47.9</v>
      </c>
      <c r="L155" s="1">
        <v>10547.9</v>
      </c>
      <c r="M155" s="1">
        <v>36.630000000000003</v>
      </c>
      <c r="N155" s="1">
        <v>80.900000000000006</v>
      </c>
      <c r="O155" s="1">
        <v>693475.5</v>
      </c>
      <c r="P155" s="1">
        <v>568</v>
      </c>
      <c r="Q155" s="1">
        <v>71.459999999999994</v>
      </c>
      <c r="R155" s="1">
        <v>28.28</v>
      </c>
      <c r="S155" s="1">
        <v>43.18</v>
      </c>
      <c r="T155" s="1">
        <f t="shared" ref="T155:T218" si="10">R155/(R155+S155)</f>
        <v>0.39574587181640075</v>
      </c>
      <c r="U155" s="1">
        <v>88.41</v>
      </c>
      <c r="V155" s="1">
        <v>50.76</v>
      </c>
      <c r="W155" s="1">
        <v>7.86</v>
      </c>
      <c r="X155" s="1">
        <f t="shared" ref="X155:X218" si="11">W155/(V155+W155)</f>
        <v>0.13408393039918118</v>
      </c>
      <c r="Y155" s="4">
        <v>85.8</v>
      </c>
      <c r="Z155" t="s">
        <v>27</v>
      </c>
      <c r="AA155" t="s">
        <v>27</v>
      </c>
    </row>
    <row r="156" spans="1:27" x14ac:dyDescent="0.6">
      <c r="A156" s="3">
        <v>39387</v>
      </c>
      <c r="B156" s="1">
        <f t="shared" si="8"/>
        <v>2007</v>
      </c>
      <c r="C156" s="1">
        <v>4</v>
      </c>
      <c r="D156" s="1">
        <f t="shared" si="9"/>
        <v>11</v>
      </c>
      <c r="E156" s="1">
        <v>464910</v>
      </c>
      <c r="F156" s="4">
        <v>75.66904740095238</v>
      </c>
      <c r="G156" s="1">
        <v>7453.8</v>
      </c>
      <c r="H156" s="1">
        <v>4.7</v>
      </c>
      <c r="I156" s="4">
        <v>4.4866666666666681</v>
      </c>
      <c r="J156" s="1">
        <v>6957.4318181818198</v>
      </c>
      <c r="K156" s="1">
        <v>47.6</v>
      </c>
      <c r="L156" s="1">
        <v>10594.8</v>
      </c>
      <c r="M156" s="1">
        <v>36.630000000000003</v>
      </c>
      <c r="N156" s="1">
        <v>76.099999999999994</v>
      </c>
      <c r="O156" s="1">
        <v>694734</v>
      </c>
      <c r="P156" s="1">
        <v>572</v>
      </c>
      <c r="Q156" s="1">
        <v>71.150000000000006</v>
      </c>
      <c r="R156" s="1">
        <v>28.07</v>
      </c>
      <c r="S156" s="1">
        <v>43.07</v>
      </c>
      <c r="T156" s="1">
        <f t="shared" si="10"/>
        <v>0.39457407928029237</v>
      </c>
      <c r="U156" s="1">
        <v>88.52</v>
      </c>
      <c r="V156" s="1">
        <v>51.24</v>
      </c>
      <c r="W156" s="1">
        <v>7.43</v>
      </c>
      <c r="X156" s="1">
        <f t="shared" si="11"/>
        <v>0.12664053178796658</v>
      </c>
      <c r="Y156" s="4">
        <v>94.77</v>
      </c>
      <c r="Z156" t="s">
        <v>27</v>
      </c>
      <c r="AA156" t="s">
        <v>27</v>
      </c>
    </row>
    <row r="157" spans="1:27" x14ac:dyDescent="0.6">
      <c r="A157" s="3">
        <v>39417</v>
      </c>
      <c r="B157" s="1">
        <f t="shared" si="8"/>
        <v>2007</v>
      </c>
      <c r="C157" s="1">
        <v>4</v>
      </c>
      <c r="D157" s="1">
        <f t="shared" si="9"/>
        <v>12</v>
      </c>
      <c r="E157" s="1">
        <v>481274</v>
      </c>
      <c r="F157" s="4">
        <v>76.764000321000012</v>
      </c>
      <c r="G157" s="1">
        <v>7484.2</v>
      </c>
      <c r="H157" s="1">
        <v>5</v>
      </c>
      <c r="I157" s="4">
        <v>4.2445161290322595</v>
      </c>
      <c r="J157" s="1">
        <v>6630.7361111111104</v>
      </c>
      <c r="K157" s="1">
        <v>47.6</v>
      </c>
      <c r="L157" s="1">
        <v>10663.8</v>
      </c>
      <c r="M157" s="1">
        <v>36.630000000000003</v>
      </c>
      <c r="N157" s="1">
        <v>75.5</v>
      </c>
      <c r="O157" s="1">
        <v>695744.75</v>
      </c>
      <c r="P157" s="1">
        <v>523</v>
      </c>
      <c r="Q157" s="1">
        <v>71.75</v>
      </c>
      <c r="R157" s="1">
        <v>28.68</v>
      </c>
      <c r="S157" s="1">
        <v>43.07</v>
      </c>
      <c r="T157" s="1">
        <f t="shared" si="10"/>
        <v>0.39972125435540068</v>
      </c>
      <c r="U157" s="1">
        <v>89.02</v>
      </c>
      <c r="V157" s="1">
        <v>50.63</v>
      </c>
      <c r="W157" s="1">
        <v>8.61</v>
      </c>
      <c r="X157" s="1">
        <f t="shared" si="11"/>
        <v>0.14534098582039162</v>
      </c>
      <c r="Y157" s="4">
        <v>91.69</v>
      </c>
      <c r="Z157" t="s">
        <v>26</v>
      </c>
      <c r="AA157" t="s">
        <v>26</v>
      </c>
    </row>
    <row r="158" spans="1:27" x14ac:dyDescent="0.6">
      <c r="A158" s="3">
        <v>39448</v>
      </c>
      <c r="B158" s="1">
        <f t="shared" si="8"/>
        <v>2008</v>
      </c>
      <c r="C158" s="1">
        <v>1</v>
      </c>
      <c r="D158" s="1">
        <f t="shared" si="9"/>
        <v>1</v>
      </c>
      <c r="E158" s="1">
        <v>478676</v>
      </c>
      <c r="F158" s="4">
        <v>75.904285976666657</v>
      </c>
      <c r="G158" s="1">
        <v>7517.8</v>
      </c>
      <c r="H158" s="1">
        <v>5</v>
      </c>
      <c r="I158" s="4">
        <v>3.9403225806451618</v>
      </c>
      <c r="J158" s="1">
        <v>7078.9090909090901</v>
      </c>
      <c r="K158" s="1">
        <v>47.4</v>
      </c>
      <c r="L158" s="1">
        <v>10705.5</v>
      </c>
      <c r="M158" s="1">
        <v>60.8</v>
      </c>
      <c r="N158" s="1">
        <v>78.400000000000006</v>
      </c>
      <c r="O158" s="1">
        <v>697727.25</v>
      </c>
      <c r="P158" s="1">
        <v>554</v>
      </c>
      <c r="Q158" s="1">
        <v>71.83</v>
      </c>
      <c r="R158" s="1">
        <v>28.65</v>
      </c>
      <c r="S158" s="1">
        <v>43.17</v>
      </c>
      <c r="T158" s="1">
        <f t="shared" si="10"/>
        <v>0.3989139515455305</v>
      </c>
      <c r="U158" s="1">
        <v>87.72</v>
      </c>
      <c r="V158" s="1">
        <v>49.95</v>
      </c>
      <c r="W158" s="1">
        <v>8.02</v>
      </c>
      <c r="X158" s="1">
        <f t="shared" si="11"/>
        <v>0.13834742107986889</v>
      </c>
      <c r="Y158" s="4">
        <v>92.97</v>
      </c>
      <c r="Z158" t="s">
        <v>27</v>
      </c>
      <c r="AA158" t="s">
        <v>27</v>
      </c>
    </row>
    <row r="159" spans="1:27" x14ac:dyDescent="0.6">
      <c r="A159" s="3">
        <v>39479</v>
      </c>
      <c r="B159" s="1">
        <f t="shared" si="8"/>
        <v>2008</v>
      </c>
      <c r="C159" s="1">
        <v>1</v>
      </c>
      <c r="D159" s="1">
        <f t="shared" si="9"/>
        <v>2</v>
      </c>
      <c r="E159" s="1">
        <v>473714</v>
      </c>
      <c r="F159" s="4">
        <v>75.670500183000016</v>
      </c>
      <c r="G159" s="1">
        <v>7604.2</v>
      </c>
      <c r="H159" s="1">
        <v>4.9000000000000004</v>
      </c>
      <c r="I159" s="4">
        <v>2.980689655172414</v>
      </c>
      <c r="J159" s="1">
        <v>7941.1428571428596</v>
      </c>
      <c r="K159" s="1">
        <v>47.2</v>
      </c>
      <c r="L159" s="1">
        <v>10731.1</v>
      </c>
      <c r="M159" s="1">
        <v>60.8</v>
      </c>
      <c r="N159" s="1">
        <v>70.8</v>
      </c>
      <c r="O159" s="1">
        <v>698448</v>
      </c>
      <c r="P159" s="1">
        <v>432</v>
      </c>
      <c r="Q159" s="1">
        <v>71.89</v>
      </c>
      <c r="R159" s="1">
        <v>28.73</v>
      </c>
      <c r="S159" s="1">
        <v>43.16</v>
      </c>
      <c r="T159" s="1">
        <f t="shared" si="10"/>
        <v>0.39963833634719709</v>
      </c>
      <c r="U159" s="1">
        <v>88.32</v>
      </c>
      <c r="V159" s="1">
        <v>50.64</v>
      </c>
      <c r="W159" s="1">
        <v>7.15</v>
      </c>
      <c r="X159" s="1">
        <f t="shared" si="11"/>
        <v>0.12372382765184289</v>
      </c>
      <c r="Y159" s="4">
        <v>95.39</v>
      </c>
      <c r="Z159" t="s">
        <v>27</v>
      </c>
      <c r="AA159" t="s">
        <v>27</v>
      </c>
    </row>
    <row r="160" spans="1:27" x14ac:dyDescent="0.6">
      <c r="A160" s="3">
        <v>39508</v>
      </c>
      <c r="B160" s="1">
        <f t="shared" si="8"/>
        <v>2008</v>
      </c>
      <c r="C160" s="1">
        <v>1</v>
      </c>
      <c r="D160" s="1">
        <f t="shared" si="9"/>
        <v>3</v>
      </c>
      <c r="E160" s="1">
        <v>473829</v>
      </c>
      <c r="F160" s="4">
        <v>72.453500366</v>
      </c>
      <c r="G160" s="1">
        <v>7670.3</v>
      </c>
      <c r="H160" s="1">
        <v>5.0999999999999996</v>
      </c>
      <c r="I160" s="4">
        <v>2.6103225806451613</v>
      </c>
      <c r="J160" s="1">
        <v>8434.3157894736796</v>
      </c>
      <c r="K160" s="1">
        <v>46.8</v>
      </c>
      <c r="L160" s="1">
        <v>10765.4</v>
      </c>
      <c r="M160" s="1">
        <v>60.8</v>
      </c>
      <c r="N160" s="1">
        <v>69.5</v>
      </c>
      <c r="O160" s="1">
        <v>699394.75</v>
      </c>
      <c r="P160" s="1">
        <v>510</v>
      </c>
      <c r="Q160" s="1">
        <v>72.14</v>
      </c>
      <c r="R160" s="1">
        <v>28.94</v>
      </c>
      <c r="S160" s="1">
        <v>43.2</v>
      </c>
      <c r="T160" s="1">
        <f t="shared" si="10"/>
        <v>0.4011644025505961</v>
      </c>
      <c r="U160" s="1">
        <v>88.14</v>
      </c>
      <c r="V160" s="1">
        <v>48.64</v>
      </c>
      <c r="W160" s="1">
        <v>8.84</v>
      </c>
      <c r="X160" s="1">
        <f t="shared" si="11"/>
        <v>0.15379262352122475</v>
      </c>
      <c r="Y160" s="4">
        <v>105.45</v>
      </c>
      <c r="Z160" t="s">
        <v>27</v>
      </c>
      <c r="AA160" t="s">
        <v>27</v>
      </c>
    </row>
    <row r="161" spans="1:27" x14ac:dyDescent="0.6">
      <c r="A161" s="3">
        <v>39539</v>
      </c>
      <c r="B161" s="1">
        <f t="shared" si="8"/>
        <v>2008</v>
      </c>
      <c r="C161" s="1">
        <v>2</v>
      </c>
      <c r="D161" s="1">
        <f t="shared" si="9"/>
        <v>4</v>
      </c>
      <c r="E161" s="1">
        <v>477888</v>
      </c>
      <c r="F161" s="4">
        <v>72.116818515909102</v>
      </c>
      <c r="G161" s="1">
        <v>7712.8</v>
      </c>
      <c r="H161" s="1">
        <v>5</v>
      </c>
      <c r="I161" s="4">
        <v>2.2783333333333338</v>
      </c>
      <c r="J161" s="1">
        <v>8714.1818181818198</v>
      </c>
      <c r="K161" s="1">
        <v>46.5</v>
      </c>
      <c r="L161" s="1">
        <v>10745.4</v>
      </c>
      <c r="M161" s="1">
        <v>60.8</v>
      </c>
      <c r="N161" s="1">
        <v>62.6</v>
      </c>
      <c r="O161" s="1">
        <v>700964</v>
      </c>
      <c r="P161" s="1">
        <v>534</v>
      </c>
      <c r="Q161" s="1">
        <v>71.55</v>
      </c>
      <c r="R161" s="1">
        <v>28.64</v>
      </c>
      <c r="S161" s="1">
        <v>42.91</v>
      </c>
      <c r="T161" s="1">
        <f t="shared" si="10"/>
        <v>0.40027952480782669</v>
      </c>
      <c r="U161" s="1">
        <v>88.09</v>
      </c>
      <c r="V161" s="1">
        <v>49.09</v>
      </c>
      <c r="W161" s="1">
        <v>8.08</v>
      </c>
      <c r="X161" s="1">
        <f t="shared" si="11"/>
        <v>0.14133286688822808</v>
      </c>
      <c r="Y161" s="4">
        <v>112.58</v>
      </c>
      <c r="Z161" t="s">
        <v>27</v>
      </c>
      <c r="AA161" t="s">
        <v>27</v>
      </c>
    </row>
    <row r="162" spans="1:27" x14ac:dyDescent="0.6">
      <c r="A162" s="3">
        <v>39569</v>
      </c>
      <c r="B162" s="1">
        <f t="shared" si="8"/>
        <v>2008</v>
      </c>
      <c r="C162" s="1">
        <v>2</v>
      </c>
      <c r="D162" s="1">
        <f t="shared" si="9"/>
        <v>5</v>
      </c>
      <c r="E162" s="1">
        <v>477706</v>
      </c>
      <c r="F162" s="4">
        <v>72.912380763809523</v>
      </c>
      <c r="G162" s="1">
        <v>7725.5</v>
      </c>
      <c r="H162" s="1">
        <v>5.4</v>
      </c>
      <c r="I162" s="4">
        <v>1.9783870967741932</v>
      </c>
      <c r="J162" s="1">
        <v>8356.125</v>
      </c>
      <c r="K162" s="1">
        <v>46.2</v>
      </c>
      <c r="L162" s="1">
        <v>11322.5</v>
      </c>
      <c r="M162" s="1">
        <v>60.8</v>
      </c>
      <c r="N162" s="1">
        <v>59.8</v>
      </c>
      <c r="O162" s="1">
        <v>702672.8</v>
      </c>
      <c r="P162" s="1">
        <v>630</v>
      </c>
      <c r="Q162" s="1">
        <v>71.94</v>
      </c>
      <c r="R162" s="1">
        <v>28.99</v>
      </c>
      <c r="S162" s="1">
        <v>42.95</v>
      </c>
      <c r="T162" s="1">
        <f t="shared" si="10"/>
        <v>0.40297470113983874</v>
      </c>
      <c r="U162" s="1">
        <v>87.04</v>
      </c>
      <c r="V162" s="1">
        <v>47.93</v>
      </c>
      <c r="W162" s="1">
        <v>8.6199999999999992</v>
      </c>
      <c r="X162" s="1">
        <f t="shared" si="11"/>
        <v>0.15243147656940759</v>
      </c>
      <c r="Y162" s="4">
        <v>125.4</v>
      </c>
      <c r="Z162" t="s">
        <v>27</v>
      </c>
      <c r="AA162" t="s">
        <v>27</v>
      </c>
    </row>
    <row r="163" spans="1:27" x14ac:dyDescent="0.6">
      <c r="A163" s="3">
        <v>39600</v>
      </c>
      <c r="B163" s="1">
        <f t="shared" si="8"/>
        <v>2008</v>
      </c>
      <c r="C163" s="1">
        <v>2</v>
      </c>
      <c r="D163" s="1">
        <f t="shared" si="9"/>
        <v>6</v>
      </c>
      <c r="E163" s="1">
        <v>485010</v>
      </c>
      <c r="F163" s="4">
        <v>73.179523649999993</v>
      </c>
      <c r="G163" s="1">
        <v>7744.2</v>
      </c>
      <c r="H163" s="1">
        <v>5.6</v>
      </c>
      <c r="I163" s="4">
        <v>2.0009999999999999</v>
      </c>
      <c r="J163" s="1">
        <v>8292</v>
      </c>
      <c r="K163" s="1">
        <v>45.7</v>
      </c>
      <c r="L163" s="1">
        <v>11117.6</v>
      </c>
      <c r="M163" s="1">
        <v>60.8</v>
      </c>
      <c r="N163" s="1">
        <v>56.4</v>
      </c>
      <c r="O163" s="1">
        <v>704916.5</v>
      </c>
      <c r="P163" s="1">
        <v>515</v>
      </c>
      <c r="Q163" s="1">
        <v>71.849999999999994</v>
      </c>
      <c r="R163" s="1">
        <v>29.07</v>
      </c>
      <c r="S163" s="1">
        <v>42.78</v>
      </c>
      <c r="T163" s="1">
        <f t="shared" si="10"/>
        <v>0.40459290187891445</v>
      </c>
      <c r="U163" s="1">
        <v>86.27</v>
      </c>
      <c r="V163" s="1">
        <v>47.65</v>
      </c>
      <c r="W163" s="1">
        <v>7.88</v>
      </c>
      <c r="X163" s="1">
        <f t="shared" si="11"/>
        <v>0.14190527642715647</v>
      </c>
      <c r="Y163" s="4">
        <v>133.88</v>
      </c>
      <c r="Z163" t="s">
        <v>27</v>
      </c>
      <c r="AA163" t="s">
        <v>27</v>
      </c>
    </row>
    <row r="164" spans="1:27" x14ac:dyDescent="0.6">
      <c r="A164" s="3">
        <v>39630</v>
      </c>
      <c r="B164" s="1">
        <f t="shared" si="8"/>
        <v>2008</v>
      </c>
      <c r="C164" s="1">
        <v>3</v>
      </c>
      <c r="D164" s="1">
        <f t="shared" si="9"/>
        <v>7</v>
      </c>
      <c r="E164" s="1">
        <v>477725</v>
      </c>
      <c r="F164" s="4">
        <v>72.537272366818186</v>
      </c>
      <c r="G164" s="1">
        <v>7791.5</v>
      </c>
      <c r="H164" s="1">
        <v>5.8</v>
      </c>
      <c r="I164" s="4">
        <v>2.0096774193548388</v>
      </c>
      <c r="J164" s="1">
        <v>8407.0217391304304</v>
      </c>
      <c r="K164" s="1">
        <v>45.5</v>
      </c>
      <c r="L164" s="1">
        <v>10999.7</v>
      </c>
      <c r="M164" s="1">
        <v>60.8</v>
      </c>
      <c r="N164" s="1">
        <v>61.2</v>
      </c>
      <c r="O164" s="1">
        <v>706127</v>
      </c>
      <c r="P164" s="1">
        <v>517</v>
      </c>
      <c r="Q164" s="1">
        <v>72.62</v>
      </c>
      <c r="R164" s="1">
        <v>29.44</v>
      </c>
      <c r="S164" s="1">
        <v>43.18</v>
      </c>
      <c r="T164" s="1">
        <f t="shared" si="10"/>
        <v>0.40539796199394107</v>
      </c>
      <c r="U164" s="1">
        <v>87.17</v>
      </c>
      <c r="V164" s="1">
        <v>48.31</v>
      </c>
      <c r="W164" s="1">
        <v>8.17</v>
      </c>
      <c r="X164" s="1">
        <f t="shared" si="11"/>
        <v>0.14465297450424927</v>
      </c>
      <c r="Y164" s="4">
        <v>133.37</v>
      </c>
      <c r="Z164" t="s">
        <v>26</v>
      </c>
      <c r="AA164" t="s">
        <v>26</v>
      </c>
    </row>
    <row r="165" spans="1:27" x14ac:dyDescent="0.6">
      <c r="A165" s="3">
        <v>39661</v>
      </c>
      <c r="B165" s="1">
        <f t="shared" si="8"/>
        <v>2008</v>
      </c>
      <c r="C165" s="1">
        <v>3</v>
      </c>
      <c r="D165" s="1">
        <f t="shared" si="9"/>
        <v>8</v>
      </c>
      <c r="E165" s="1">
        <v>463929</v>
      </c>
      <c r="F165" s="4">
        <v>76.061427888095238</v>
      </c>
      <c r="G165" s="1">
        <v>7806.1</v>
      </c>
      <c r="H165" s="1">
        <v>6.1</v>
      </c>
      <c r="I165" s="4">
        <v>1.996451612903225</v>
      </c>
      <c r="J165" s="1">
        <v>7633.8</v>
      </c>
      <c r="K165" s="1">
        <v>45.6</v>
      </c>
      <c r="L165" s="1">
        <v>10929.5</v>
      </c>
      <c r="M165" s="1">
        <v>60.8</v>
      </c>
      <c r="N165" s="1">
        <v>63</v>
      </c>
      <c r="O165" s="1">
        <v>707134</v>
      </c>
      <c r="P165" s="1">
        <v>562</v>
      </c>
      <c r="Q165" s="1">
        <v>71.53</v>
      </c>
      <c r="R165" s="1">
        <v>29.32</v>
      </c>
      <c r="S165" s="1">
        <v>42.21</v>
      </c>
      <c r="T165" s="1">
        <f t="shared" si="10"/>
        <v>0.40989794491821613</v>
      </c>
      <c r="U165" s="1">
        <v>86.03</v>
      </c>
      <c r="V165" s="1">
        <v>47.11</v>
      </c>
      <c r="W165" s="1">
        <v>8.3000000000000007</v>
      </c>
      <c r="X165" s="1">
        <f t="shared" si="11"/>
        <v>0.1497924562353366</v>
      </c>
      <c r="Y165" s="4">
        <v>116.67</v>
      </c>
      <c r="Z165" t="s">
        <v>26</v>
      </c>
      <c r="AA165" t="s">
        <v>26</v>
      </c>
    </row>
    <row r="166" spans="1:27" x14ac:dyDescent="0.6">
      <c r="A166" s="3">
        <v>39692</v>
      </c>
      <c r="B166" s="1">
        <f t="shared" si="8"/>
        <v>2008</v>
      </c>
      <c r="C166" s="1">
        <v>3</v>
      </c>
      <c r="D166" s="1">
        <f t="shared" si="9"/>
        <v>9</v>
      </c>
      <c r="E166" s="1">
        <v>452545</v>
      </c>
      <c r="F166" s="4">
        <v>78.264285133333345</v>
      </c>
      <c r="G166" s="1">
        <v>7872.7</v>
      </c>
      <c r="H166" s="1">
        <v>6.1</v>
      </c>
      <c r="I166" s="4">
        <v>1.8116666666666661</v>
      </c>
      <c r="J166" s="1">
        <v>6975.1136363636397</v>
      </c>
      <c r="K166" s="1">
        <v>45.7</v>
      </c>
      <c r="L166" s="1">
        <v>10964.1</v>
      </c>
      <c r="M166" s="1">
        <v>60.8</v>
      </c>
      <c r="N166" s="1">
        <v>70.3</v>
      </c>
      <c r="O166" s="1">
        <v>706157</v>
      </c>
      <c r="P166" s="1">
        <v>567</v>
      </c>
      <c r="Q166" s="1">
        <v>70.52</v>
      </c>
      <c r="R166" s="1">
        <v>29.09</v>
      </c>
      <c r="S166" s="1">
        <v>41.43</v>
      </c>
      <c r="T166" s="1">
        <f t="shared" si="10"/>
        <v>0.41250709018718096</v>
      </c>
      <c r="U166" s="1">
        <v>86.33</v>
      </c>
      <c r="V166" s="1">
        <v>46.97</v>
      </c>
      <c r="W166" s="1">
        <v>8.2799999999999994</v>
      </c>
      <c r="X166" s="1">
        <f t="shared" si="11"/>
        <v>0.14986425339366516</v>
      </c>
      <c r="Y166" s="4">
        <v>104.11</v>
      </c>
      <c r="Z166" t="s">
        <v>26</v>
      </c>
      <c r="AA166" t="s">
        <v>26</v>
      </c>
    </row>
    <row r="167" spans="1:27" x14ac:dyDescent="0.6">
      <c r="A167" s="3">
        <v>39722</v>
      </c>
      <c r="B167" s="1">
        <f t="shared" si="8"/>
        <v>2008</v>
      </c>
      <c r="C167" s="1">
        <v>4</v>
      </c>
      <c r="D167" s="1">
        <f t="shared" si="9"/>
        <v>10</v>
      </c>
      <c r="E167" s="1">
        <v>419715</v>
      </c>
      <c r="F167" s="4">
        <v>83.111739447826082</v>
      </c>
      <c r="G167" s="1">
        <v>7975.3</v>
      </c>
      <c r="H167" s="1">
        <v>6.5</v>
      </c>
      <c r="I167" s="4">
        <v>0.96935483870967742</v>
      </c>
      <c r="J167" s="1">
        <v>4894.8913043478296</v>
      </c>
      <c r="K167" s="1">
        <v>46.2</v>
      </c>
      <c r="L167" s="1">
        <v>10973.7</v>
      </c>
      <c r="M167" s="1">
        <v>60.8</v>
      </c>
      <c r="N167" s="1">
        <v>57.6</v>
      </c>
      <c r="O167" s="1">
        <v>702020.2</v>
      </c>
      <c r="P167" s="1">
        <v>463</v>
      </c>
      <c r="Q167" s="1">
        <v>71.48</v>
      </c>
      <c r="R167" s="1">
        <v>29.01</v>
      </c>
      <c r="S167" s="1">
        <v>42.47</v>
      </c>
      <c r="T167" s="1">
        <f t="shared" si="10"/>
        <v>0.40584778959149415</v>
      </c>
      <c r="U167" s="1">
        <v>87.13</v>
      </c>
      <c r="V167" s="1">
        <v>48.67</v>
      </c>
      <c r="W167" s="1">
        <v>7.9</v>
      </c>
      <c r="X167" s="1">
        <f t="shared" si="11"/>
        <v>0.13964999116139298</v>
      </c>
      <c r="Y167" s="4">
        <v>76.61</v>
      </c>
      <c r="Z167" t="s">
        <v>26</v>
      </c>
      <c r="AA167" t="s">
        <v>26</v>
      </c>
    </row>
    <row r="168" spans="1:27" x14ac:dyDescent="0.6">
      <c r="A168" s="3">
        <v>39753</v>
      </c>
      <c r="B168" s="1">
        <f t="shared" si="8"/>
        <v>2008</v>
      </c>
      <c r="C168" s="1">
        <v>4</v>
      </c>
      <c r="D168" s="1">
        <f t="shared" si="9"/>
        <v>11</v>
      </c>
      <c r="E168" s="1">
        <v>386733</v>
      </c>
      <c r="F168" s="4">
        <v>86.432105615789482</v>
      </c>
      <c r="G168" s="1">
        <v>8027.3</v>
      </c>
      <c r="H168" s="1">
        <v>6.8</v>
      </c>
      <c r="I168" s="4">
        <v>0.38766666666666655</v>
      </c>
      <c r="J168" s="1">
        <v>3729.1875</v>
      </c>
      <c r="K168" s="1">
        <v>47.1</v>
      </c>
      <c r="L168" s="1">
        <v>10937.5</v>
      </c>
      <c r="M168" s="1">
        <v>60.8</v>
      </c>
      <c r="N168" s="1">
        <v>55.3</v>
      </c>
      <c r="O168" s="1">
        <v>701830.25</v>
      </c>
      <c r="P168" s="1">
        <v>411</v>
      </c>
      <c r="Q168" s="1">
        <v>71.290000000000006</v>
      </c>
      <c r="R168" s="1">
        <v>28.29</v>
      </c>
      <c r="S168" s="1">
        <v>43</v>
      </c>
      <c r="T168" s="1">
        <f t="shared" si="10"/>
        <v>0.39682984990882314</v>
      </c>
      <c r="U168" s="1">
        <v>84.08</v>
      </c>
      <c r="V168" s="1">
        <v>47.12</v>
      </c>
      <c r="W168" s="1">
        <v>7.3</v>
      </c>
      <c r="X168" s="1">
        <f t="shared" si="11"/>
        <v>0.13414185961043734</v>
      </c>
      <c r="Y168" s="4">
        <v>57.31</v>
      </c>
      <c r="Z168" t="s">
        <v>26</v>
      </c>
      <c r="AA168" t="s">
        <v>26</v>
      </c>
    </row>
    <row r="169" spans="1:27" x14ac:dyDescent="0.6">
      <c r="A169" s="3">
        <v>39783</v>
      </c>
      <c r="B169" s="1">
        <f t="shared" si="8"/>
        <v>2008</v>
      </c>
      <c r="C169" s="1">
        <v>4</v>
      </c>
      <c r="D169" s="1">
        <f t="shared" si="9"/>
        <v>12</v>
      </c>
      <c r="E169" s="1">
        <v>365490</v>
      </c>
      <c r="F169" s="4">
        <v>83.104999889545439</v>
      </c>
      <c r="G169" s="1">
        <v>8205</v>
      </c>
      <c r="H169" s="1">
        <v>7.3</v>
      </c>
      <c r="I169" s="4">
        <v>0.15516129032258061</v>
      </c>
      <c r="J169" s="1">
        <v>3105.0952380952399</v>
      </c>
      <c r="K169" s="1">
        <v>47.6</v>
      </c>
      <c r="L169" s="1">
        <v>10826.1</v>
      </c>
      <c r="M169" s="1">
        <v>69.982608695652203</v>
      </c>
      <c r="N169" s="1">
        <v>60.1</v>
      </c>
      <c r="O169" s="1">
        <v>701826.5</v>
      </c>
      <c r="P169" s="1">
        <v>386</v>
      </c>
      <c r="Q169" s="1">
        <v>70.5</v>
      </c>
      <c r="R169" s="1">
        <v>27.69</v>
      </c>
      <c r="S169" s="1">
        <v>42.81</v>
      </c>
      <c r="T169" s="1">
        <f t="shared" si="10"/>
        <v>0.39276595744680853</v>
      </c>
      <c r="U169" s="1">
        <v>85.75</v>
      </c>
      <c r="V169" s="1">
        <v>48.31</v>
      </c>
      <c r="W169" s="1">
        <v>7.88</v>
      </c>
      <c r="X169" s="1">
        <f t="shared" si="11"/>
        <v>0.1402384765972593</v>
      </c>
      <c r="Y169" s="4">
        <v>41.12</v>
      </c>
      <c r="Z169" t="s">
        <v>26</v>
      </c>
      <c r="AA169" t="s">
        <v>26</v>
      </c>
    </row>
    <row r="170" spans="1:27" x14ac:dyDescent="0.6">
      <c r="A170" s="3">
        <v>39814</v>
      </c>
      <c r="B170" s="1">
        <f t="shared" si="8"/>
        <v>2009</v>
      </c>
      <c r="C170" s="1">
        <v>1</v>
      </c>
      <c r="D170" s="1">
        <f t="shared" si="9"/>
        <v>1</v>
      </c>
      <c r="E170" s="1">
        <v>343559</v>
      </c>
      <c r="F170" s="4">
        <v>84.122499465499999</v>
      </c>
      <c r="G170" s="1">
        <v>8289.4</v>
      </c>
      <c r="H170" s="1">
        <v>7.8</v>
      </c>
      <c r="I170" s="4">
        <v>0.15419354838709684</v>
      </c>
      <c r="J170" s="1">
        <v>3260.3571428571399</v>
      </c>
      <c r="K170" s="1">
        <v>47.4</v>
      </c>
      <c r="L170" s="1">
        <v>10891.5</v>
      </c>
      <c r="M170" s="1">
        <v>72.509090909090901</v>
      </c>
      <c r="N170" s="1">
        <v>61.2</v>
      </c>
      <c r="O170" s="1">
        <v>702418.4</v>
      </c>
      <c r="P170" s="1">
        <v>630</v>
      </c>
      <c r="Q170" s="1">
        <v>69.430000000000007</v>
      </c>
      <c r="R170" s="1">
        <v>26.75</v>
      </c>
      <c r="S170" s="1">
        <v>42.68</v>
      </c>
      <c r="T170" s="1">
        <f t="shared" si="10"/>
        <v>0.38528013826875984</v>
      </c>
      <c r="U170" s="1">
        <v>84.2</v>
      </c>
      <c r="V170" s="1">
        <v>47.38</v>
      </c>
      <c r="W170" s="1">
        <v>7.37</v>
      </c>
      <c r="X170" s="1">
        <f t="shared" si="11"/>
        <v>0.13461187214611872</v>
      </c>
      <c r="Y170" s="4">
        <v>41.71</v>
      </c>
      <c r="Z170" t="s">
        <v>27</v>
      </c>
      <c r="AA170" t="s">
        <v>27</v>
      </c>
    </row>
    <row r="171" spans="1:27" x14ac:dyDescent="0.6">
      <c r="A171" s="3">
        <v>39845</v>
      </c>
      <c r="B171" s="1">
        <f t="shared" si="8"/>
        <v>2009</v>
      </c>
      <c r="C171" s="1">
        <v>1</v>
      </c>
      <c r="D171" s="1">
        <f t="shared" si="9"/>
        <v>2</v>
      </c>
      <c r="E171" s="1">
        <v>343150</v>
      </c>
      <c r="F171" s="4">
        <v>86.552631980526314</v>
      </c>
      <c r="G171" s="1">
        <v>8319.6</v>
      </c>
      <c r="H171" s="1">
        <v>8.3000000000000007</v>
      </c>
      <c r="I171" s="4">
        <v>0.2221428571428572</v>
      </c>
      <c r="J171" s="1">
        <v>3328.4124999999999</v>
      </c>
      <c r="K171" s="1">
        <v>47.1</v>
      </c>
      <c r="L171" s="1">
        <v>10805.4</v>
      </c>
      <c r="M171" s="1">
        <v>75.59</v>
      </c>
      <c r="N171" s="1">
        <v>56.3</v>
      </c>
      <c r="O171" s="1">
        <v>704214.75</v>
      </c>
      <c r="P171" s="1">
        <v>534</v>
      </c>
      <c r="Q171" s="1">
        <v>69.849999999999994</v>
      </c>
      <c r="R171" s="1">
        <v>26.67</v>
      </c>
      <c r="S171" s="1">
        <v>43.18</v>
      </c>
      <c r="T171" s="1">
        <f t="shared" si="10"/>
        <v>0.38181818181818189</v>
      </c>
      <c r="U171" s="1">
        <v>85.61</v>
      </c>
      <c r="V171" s="1">
        <v>47.63</v>
      </c>
      <c r="W171" s="1">
        <v>7.46</v>
      </c>
      <c r="X171" s="1">
        <f t="shared" si="11"/>
        <v>0.13541477582138317</v>
      </c>
      <c r="Y171" s="4">
        <v>39.090000000000003</v>
      </c>
      <c r="Z171" t="s">
        <v>26</v>
      </c>
      <c r="AA171" t="s">
        <v>26</v>
      </c>
    </row>
    <row r="172" spans="1:27" x14ac:dyDescent="0.6">
      <c r="A172" s="3">
        <v>39873</v>
      </c>
      <c r="B172" s="1">
        <f t="shared" si="8"/>
        <v>2009</v>
      </c>
      <c r="C172" s="1">
        <v>1</v>
      </c>
      <c r="D172" s="1">
        <f t="shared" si="9"/>
        <v>3</v>
      </c>
      <c r="E172" s="1">
        <v>333431</v>
      </c>
      <c r="F172" s="4">
        <v>86.458182249545459</v>
      </c>
      <c r="G172" s="1">
        <v>8386.7000000000007</v>
      </c>
      <c r="H172" s="1">
        <v>8.6999999999999993</v>
      </c>
      <c r="I172" s="4">
        <v>0.18064516129032263</v>
      </c>
      <c r="J172" s="1">
        <v>3770.875</v>
      </c>
      <c r="K172" s="1">
        <v>47</v>
      </c>
      <c r="L172" s="1">
        <v>10794.3</v>
      </c>
      <c r="M172" s="1">
        <v>64.072727272727306</v>
      </c>
      <c r="N172" s="1">
        <v>57.3</v>
      </c>
      <c r="O172" s="1">
        <v>708387.25</v>
      </c>
      <c r="P172" s="1">
        <v>584</v>
      </c>
      <c r="Q172" s="1">
        <v>69.59</v>
      </c>
      <c r="R172" s="1">
        <v>26.56</v>
      </c>
      <c r="S172" s="1">
        <v>43.02</v>
      </c>
      <c r="T172" s="1">
        <f t="shared" si="10"/>
        <v>0.38171888473699339</v>
      </c>
      <c r="U172" s="1">
        <v>85.82</v>
      </c>
      <c r="V172" s="1">
        <v>47.16</v>
      </c>
      <c r="W172" s="1">
        <v>8.27</v>
      </c>
      <c r="X172" s="1">
        <f t="shared" si="11"/>
        <v>0.14919718563954537</v>
      </c>
      <c r="Y172" s="4">
        <v>47.94</v>
      </c>
      <c r="Z172" t="s">
        <v>27</v>
      </c>
      <c r="AA172" t="s">
        <v>27</v>
      </c>
    </row>
    <row r="173" spans="1:27" x14ac:dyDescent="0.6">
      <c r="A173" s="3">
        <v>39904</v>
      </c>
      <c r="B173" s="1">
        <f t="shared" si="8"/>
        <v>2009</v>
      </c>
      <c r="C173" s="1">
        <v>2</v>
      </c>
      <c r="D173" s="1">
        <f t="shared" si="9"/>
        <v>4</v>
      </c>
      <c r="E173" s="1">
        <v>334449</v>
      </c>
      <c r="F173" s="4">
        <v>85.251428876666665</v>
      </c>
      <c r="G173" s="1">
        <v>8391.4</v>
      </c>
      <c r="H173" s="1">
        <v>9</v>
      </c>
      <c r="I173" s="4">
        <v>0.15033333333333332</v>
      </c>
      <c r="J173" s="1">
        <v>4436.9250000000002</v>
      </c>
      <c r="K173" s="1">
        <v>46.9</v>
      </c>
      <c r="L173" s="1">
        <v>10878</v>
      </c>
      <c r="M173" s="1">
        <v>59.781818181818203</v>
      </c>
      <c r="N173" s="1">
        <v>65.099999999999994</v>
      </c>
      <c r="O173" s="1">
        <v>714789.5</v>
      </c>
      <c r="P173" s="1">
        <v>528</v>
      </c>
      <c r="Q173" s="1">
        <v>69.78</v>
      </c>
      <c r="R173" s="1">
        <v>26.71</v>
      </c>
      <c r="S173" s="1">
        <v>43.07</v>
      </c>
      <c r="T173" s="1">
        <f t="shared" si="10"/>
        <v>0.38277443393522498</v>
      </c>
      <c r="U173" s="1">
        <v>84.99</v>
      </c>
      <c r="V173" s="1">
        <v>45.89</v>
      </c>
      <c r="W173" s="1">
        <v>8.61</v>
      </c>
      <c r="X173" s="1">
        <f t="shared" si="11"/>
        <v>0.15798165137614678</v>
      </c>
      <c r="Y173" s="4">
        <v>49.65</v>
      </c>
      <c r="Z173" t="s">
        <v>27</v>
      </c>
      <c r="AA173" t="s">
        <v>27</v>
      </c>
    </row>
    <row r="174" spans="1:27" x14ac:dyDescent="0.6">
      <c r="A174" s="3">
        <v>39934</v>
      </c>
      <c r="B174" s="1">
        <f t="shared" si="8"/>
        <v>2009</v>
      </c>
      <c r="C174" s="1">
        <v>2</v>
      </c>
      <c r="D174" s="1">
        <f t="shared" si="9"/>
        <v>5</v>
      </c>
      <c r="E174" s="1">
        <v>339817</v>
      </c>
      <c r="F174" s="4">
        <v>82.161000060999996</v>
      </c>
      <c r="G174" s="1">
        <v>8449.5</v>
      </c>
      <c r="H174" s="1">
        <v>9.4</v>
      </c>
      <c r="I174" s="4">
        <v>0.17741935483870971</v>
      </c>
      <c r="J174" s="1">
        <v>4591.46052631579</v>
      </c>
      <c r="K174" s="1">
        <v>46.8</v>
      </c>
      <c r="L174" s="1">
        <v>11048.4</v>
      </c>
      <c r="M174" s="1">
        <v>62.690476190476197</v>
      </c>
      <c r="N174" s="1">
        <v>68.7</v>
      </c>
      <c r="O174" s="1">
        <v>720395.2</v>
      </c>
      <c r="P174" s="1">
        <v>716</v>
      </c>
      <c r="Q174" s="1">
        <v>69.319999999999993</v>
      </c>
      <c r="R174" s="1">
        <v>26.73</v>
      </c>
      <c r="S174" s="1">
        <v>42.58</v>
      </c>
      <c r="T174" s="1">
        <f t="shared" si="10"/>
        <v>0.38565863511758763</v>
      </c>
      <c r="U174" s="1">
        <v>84.03</v>
      </c>
      <c r="V174" s="1">
        <v>44.33</v>
      </c>
      <c r="W174" s="1">
        <v>8.69</v>
      </c>
      <c r="X174" s="1">
        <f t="shared" si="11"/>
        <v>0.16390041493775934</v>
      </c>
      <c r="Y174" s="4">
        <v>59.03</v>
      </c>
      <c r="Z174" t="s">
        <v>27</v>
      </c>
      <c r="AA174" t="s">
        <v>27</v>
      </c>
    </row>
    <row r="175" spans="1:27" x14ac:dyDescent="0.6">
      <c r="A175" s="3">
        <v>39965</v>
      </c>
      <c r="B175" s="1">
        <f t="shared" si="8"/>
        <v>2009</v>
      </c>
      <c r="C175" s="1">
        <v>2</v>
      </c>
      <c r="D175" s="1">
        <f t="shared" si="9"/>
        <v>6</v>
      </c>
      <c r="E175" s="1">
        <v>345129</v>
      </c>
      <c r="F175" s="4">
        <v>80.093181610454565</v>
      </c>
      <c r="G175" s="1">
        <v>8459.5</v>
      </c>
      <c r="H175" s="1">
        <v>9.5</v>
      </c>
      <c r="I175" s="4">
        <v>0.20633333333333331</v>
      </c>
      <c r="J175" s="1">
        <v>5015.4318181818198</v>
      </c>
      <c r="K175" s="1">
        <v>46.4</v>
      </c>
      <c r="L175" s="1">
        <v>10912.3</v>
      </c>
      <c r="M175" s="1">
        <v>71.659090909090907</v>
      </c>
      <c r="N175" s="1">
        <v>70.8</v>
      </c>
      <c r="O175" s="1">
        <v>722546</v>
      </c>
      <c r="P175" s="1">
        <v>639</v>
      </c>
      <c r="Q175" s="1">
        <v>69.44</v>
      </c>
      <c r="R175" s="1">
        <v>26.82</v>
      </c>
      <c r="S175" s="1">
        <v>42.63</v>
      </c>
      <c r="T175" s="1">
        <f t="shared" si="10"/>
        <v>0.38617710583153347</v>
      </c>
      <c r="U175" s="1">
        <v>86.82</v>
      </c>
      <c r="V175" s="1">
        <v>46.09</v>
      </c>
      <c r="W175" s="1">
        <v>8.59</v>
      </c>
      <c r="X175" s="1">
        <f t="shared" si="11"/>
        <v>0.15709583028529625</v>
      </c>
      <c r="Y175" s="4">
        <v>69.64</v>
      </c>
      <c r="Z175" t="s">
        <v>27</v>
      </c>
      <c r="AA175" t="s">
        <v>27</v>
      </c>
    </row>
    <row r="176" spans="1:27" x14ac:dyDescent="0.6">
      <c r="A176" s="3">
        <v>39995</v>
      </c>
      <c r="B176" s="1">
        <f t="shared" si="8"/>
        <v>2009</v>
      </c>
      <c r="C176" s="1">
        <v>3</v>
      </c>
      <c r="D176" s="1">
        <f t="shared" si="9"/>
        <v>7</v>
      </c>
      <c r="E176" s="1">
        <v>348909</v>
      </c>
      <c r="F176" s="4">
        <v>79.489090658636357</v>
      </c>
      <c r="G176" s="1">
        <v>8463.7999999999993</v>
      </c>
      <c r="H176" s="1">
        <v>9.5</v>
      </c>
      <c r="I176" s="4">
        <v>0.15580645161290321</v>
      </c>
      <c r="J176" s="1">
        <v>5228.4130434782601</v>
      </c>
      <c r="K176" s="1">
        <v>46.4</v>
      </c>
      <c r="L176" s="1">
        <v>10864.9</v>
      </c>
      <c r="M176" s="1">
        <v>83.952173913043495</v>
      </c>
      <c r="N176" s="1">
        <v>66</v>
      </c>
      <c r="O176" s="1">
        <v>723961</v>
      </c>
      <c r="P176" s="1">
        <v>643</v>
      </c>
      <c r="Q176" s="1">
        <v>70.31</v>
      </c>
      <c r="R176" s="1">
        <v>27.01</v>
      </c>
      <c r="S176" s="1">
        <v>43.3</v>
      </c>
      <c r="T176" s="1">
        <f t="shared" si="10"/>
        <v>0.38415588109799459</v>
      </c>
      <c r="U176" s="1">
        <v>86.98</v>
      </c>
      <c r="V176" s="1">
        <v>45.88</v>
      </c>
      <c r="W176" s="1">
        <v>9.2100000000000009</v>
      </c>
      <c r="X176" s="1">
        <f t="shared" si="11"/>
        <v>0.16718097658377201</v>
      </c>
      <c r="Y176" s="4">
        <v>64.150000000000006</v>
      </c>
      <c r="Z176" t="s">
        <v>26</v>
      </c>
      <c r="AA176" t="s">
        <v>26</v>
      </c>
    </row>
    <row r="177" spans="1:27" x14ac:dyDescent="0.6">
      <c r="A177" s="3">
        <v>40026</v>
      </c>
      <c r="B177" s="1">
        <f t="shared" si="8"/>
        <v>2009</v>
      </c>
      <c r="C177" s="1">
        <v>3</v>
      </c>
      <c r="D177" s="1">
        <f t="shared" si="9"/>
        <v>8</v>
      </c>
      <c r="E177" s="1">
        <v>355776</v>
      </c>
      <c r="F177" s="4">
        <v>78.448571341428561</v>
      </c>
      <c r="G177" s="1">
        <v>8463.2999999999993</v>
      </c>
      <c r="H177" s="1">
        <v>9.6</v>
      </c>
      <c r="I177" s="4">
        <v>0.16032258064516125</v>
      </c>
      <c r="J177" s="1">
        <v>6176.875</v>
      </c>
      <c r="K177" s="1">
        <v>46.3</v>
      </c>
      <c r="L177" s="1">
        <v>10875.2</v>
      </c>
      <c r="M177" s="1">
        <v>97.6666666666667</v>
      </c>
      <c r="N177" s="1">
        <v>65.7</v>
      </c>
      <c r="O177" s="1">
        <v>724093</v>
      </c>
      <c r="P177" s="1">
        <v>552</v>
      </c>
      <c r="Q177" s="1">
        <v>69.790000000000006</v>
      </c>
      <c r="R177" s="1">
        <v>27.05</v>
      </c>
      <c r="S177" s="1">
        <v>42.75</v>
      </c>
      <c r="T177" s="1">
        <f t="shared" si="10"/>
        <v>0.38753581661891118</v>
      </c>
      <c r="U177" s="1">
        <v>85.77</v>
      </c>
      <c r="V177" s="1">
        <v>45.47</v>
      </c>
      <c r="W177" s="1">
        <v>8.58</v>
      </c>
      <c r="X177" s="1">
        <f t="shared" si="11"/>
        <v>0.15874190564292323</v>
      </c>
      <c r="Y177" s="4">
        <v>71.040000000000006</v>
      </c>
      <c r="Z177" t="s">
        <v>27</v>
      </c>
      <c r="AA177" t="s">
        <v>27</v>
      </c>
    </row>
    <row r="178" spans="1:27" x14ac:dyDescent="0.6">
      <c r="A178" s="3">
        <v>40057</v>
      </c>
      <c r="B178" s="1">
        <f t="shared" si="8"/>
        <v>2009</v>
      </c>
      <c r="C178" s="1">
        <v>3</v>
      </c>
      <c r="D178" s="1">
        <f t="shared" si="9"/>
        <v>9</v>
      </c>
      <c r="E178" s="1">
        <v>359189</v>
      </c>
      <c r="F178" s="4">
        <v>77.007619222380953</v>
      </c>
      <c r="G178" s="1">
        <v>8461.7999999999993</v>
      </c>
      <c r="H178" s="1">
        <v>9.8000000000000007</v>
      </c>
      <c r="I178" s="4">
        <v>0.14666666666666667</v>
      </c>
      <c r="J178" s="1">
        <v>6195.75</v>
      </c>
      <c r="K178" s="1">
        <v>46.3</v>
      </c>
      <c r="L178" s="1">
        <v>10924.7</v>
      </c>
      <c r="M178" s="1">
        <v>80.713636363636397</v>
      </c>
      <c r="N178" s="1">
        <v>73.5</v>
      </c>
      <c r="O178" s="1">
        <v>724714.75</v>
      </c>
      <c r="P178" s="1">
        <v>516</v>
      </c>
      <c r="Q178" s="1">
        <v>70.319999999999993</v>
      </c>
      <c r="R178" s="1">
        <v>27.06</v>
      </c>
      <c r="S178" s="1">
        <v>43.26</v>
      </c>
      <c r="T178" s="1">
        <f t="shared" si="10"/>
        <v>0.3848122866894198</v>
      </c>
      <c r="U178" s="1">
        <v>86.75</v>
      </c>
      <c r="V178" s="1">
        <v>46.24</v>
      </c>
      <c r="W178" s="1">
        <v>8.57</v>
      </c>
      <c r="X178" s="1">
        <f t="shared" si="11"/>
        <v>0.15635832877212189</v>
      </c>
      <c r="Y178" s="4">
        <v>69.41</v>
      </c>
      <c r="Z178" t="s">
        <v>26</v>
      </c>
      <c r="AA178" t="s">
        <v>26</v>
      </c>
    </row>
    <row r="179" spans="1:27" x14ac:dyDescent="0.6">
      <c r="A179" s="3">
        <v>40087</v>
      </c>
      <c r="B179" s="1">
        <f t="shared" si="8"/>
        <v>2009</v>
      </c>
      <c r="C179" s="1">
        <v>4</v>
      </c>
      <c r="D179" s="1">
        <f t="shared" si="9"/>
        <v>10</v>
      </c>
      <c r="E179" s="1">
        <v>366143</v>
      </c>
      <c r="F179" s="4">
        <v>76.011818279090903</v>
      </c>
      <c r="G179" s="1">
        <v>8488.1</v>
      </c>
      <c r="H179" s="1">
        <v>10</v>
      </c>
      <c r="I179" s="4">
        <v>0.11806451612903225</v>
      </c>
      <c r="J179" s="1">
        <v>6305.9886363636397</v>
      </c>
      <c r="K179" s="1">
        <v>46.3</v>
      </c>
      <c r="L179" s="1">
        <v>10932.5</v>
      </c>
      <c r="M179" s="1">
        <v>86.786363636363603</v>
      </c>
      <c r="N179" s="1">
        <v>70.599999999999994</v>
      </c>
      <c r="O179" s="1">
        <v>725084</v>
      </c>
      <c r="P179" s="1">
        <v>563</v>
      </c>
      <c r="Q179" s="1">
        <v>70.72</v>
      </c>
      <c r="R179" s="1">
        <v>27.07</v>
      </c>
      <c r="S179" s="1">
        <v>43.66</v>
      </c>
      <c r="T179" s="1">
        <f t="shared" si="10"/>
        <v>0.38272303124558182</v>
      </c>
      <c r="U179" s="1">
        <v>86.91</v>
      </c>
      <c r="V179" s="1">
        <v>46.51</v>
      </c>
      <c r="W179" s="1">
        <v>8.92</v>
      </c>
      <c r="X179" s="1">
        <f t="shared" si="11"/>
        <v>0.16092368753382644</v>
      </c>
      <c r="Y179" s="4">
        <v>75.72</v>
      </c>
      <c r="Z179" t="s">
        <v>27</v>
      </c>
      <c r="AA179" t="s">
        <v>27</v>
      </c>
    </row>
    <row r="180" spans="1:27" x14ac:dyDescent="0.6">
      <c r="A180" s="3">
        <v>40118</v>
      </c>
      <c r="B180" s="1">
        <f t="shared" si="8"/>
        <v>2009</v>
      </c>
      <c r="C180" s="1">
        <v>4</v>
      </c>
      <c r="D180" s="1">
        <f t="shared" si="9"/>
        <v>11</v>
      </c>
      <c r="E180" s="1">
        <v>369445</v>
      </c>
      <c r="F180" s="4">
        <v>75.336999892500017</v>
      </c>
      <c r="G180" s="1">
        <v>8517.2999999999993</v>
      </c>
      <c r="H180" s="1">
        <v>9.9</v>
      </c>
      <c r="I180" s="4">
        <v>0.11899999999999999</v>
      </c>
      <c r="J180" s="1">
        <v>6682.4404761904798</v>
      </c>
      <c r="K180" s="1">
        <v>46.2</v>
      </c>
      <c r="L180" s="1">
        <v>10987.9</v>
      </c>
      <c r="M180" s="1">
        <v>99.257142857142895</v>
      </c>
      <c r="N180" s="1">
        <v>67.400000000000006</v>
      </c>
      <c r="O180" s="1">
        <v>725211.25</v>
      </c>
      <c r="P180" s="1">
        <v>453</v>
      </c>
      <c r="Q180" s="1">
        <v>70.81</v>
      </c>
      <c r="R180" s="1">
        <v>27.1</v>
      </c>
      <c r="S180" s="1">
        <v>43.71</v>
      </c>
      <c r="T180" s="1">
        <f t="shared" si="10"/>
        <v>0.38271430588899874</v>
      </c>
      <c r="U180" s="1">
        <v>85.54</v>
      </c>
      <c r="V180" s="1">
        <v>46.08</v>
      </c>
      <c r="W180" s="1">
        <v>8.39</v>
      </c>
      <c r="X180" s="1">
        <f t="shared" si="11"/>
        <v>0.15402974114191301</v>
      </c>
      <c r="Y180" s="4">
        <v>77.989999999999995</v>
      </c>
      <c r="Z180" t="s">
        <v>27</v>
      </c>
      <c r="AA180" t="s">
        <v>27</v>
      </c>
    </row>
    <row r="181" spans="1:27" x14ac:dyDescent="0.6">
      <c r="A181" s="3">
        <v>40148</v>
      </c>
      <c r="B181" s="1">
        <f t="shared" si="8"/>
        <v>2009</v>
      </c>
      <c r="C181" s="1">
        <v>4</v>
      </c>
      <c r="D181" s="1">
        <f t="shared" si="9"/>
        <v>12</v>
      </c>
      <c r="E181" s="1">
        <v>371392</v>
      </c>
      <c r="F181" s="4">
        <v>76.789999874545458</v>
      </c>
      <c r="G181" s="1">
        <v>8512.5</v>
      </c>
      <c r="H181" s="1">
        <v>9.9</v>
      </c>
      <c r="I181" s="4">
        <v>0.11806451612903227</v>
      </c>
      <c r="J181" s="1">
        <v>6976.9761904761899</v>
      </c>
      <c r="K181" s="1">
        <v>46.3</v>
      </c>
      <c r="L181" s="1">
        <v>11044.5</v>
      </c>
      <c r="M181" s="1">
        <v>105.24782608695701</v>
      </c>
      <c r="N181" s="1">
        <v>72.5</v>
      </c>
      <c r="O181" s="1">
        <v>726128.25</v>
      </c>
      <c r="P181" s="1">
        <v>445</v>
      </c>
      <c r="Q181" s="1">
        <v>70.489999999999995</v>
      </c>
      <c r="R181" s="1">
        <v>27.08</v>
      </c>
      <c r="S181" s="1">
        <v>43.41</v>
      </c>
      <c r="T181" s="1">
        <f t="shared" si="10"/>
        <v>0.38416796708753015</v>
      </c>
      <c r="U181" s="1">
        <v>88.64</v>
      </c>
      <c r="V181" s="1">
        <v>47.74</v>
      </c>
      <c r="W181" s="1">
        <v>9.1999999999999993</v>
      </c>
      <c r="X181" s="1">
        <f t="shared" si="11"/>
        <v>0.16157358623112048</v>
      </c>
      <c r="Y181" s="4">
        <v>74.47</v>
      </c>
      <c r="Z181" t="s">
        <v>26</v>
      </c>
      <c r="AA181" t="s">
        <v>26</v>
      </c>
    </row>
    <row r="182" spans="1:27" x14ac:dyDescent="0.6">
      <c r="A182" s="3">
        <v>40179</v>
      </c>
      <c r="B182" s="1">
        <f t="shared" si="8"/>
        <v>2010</v>
      </c>
      <c r="C182" s="1">
        <v>1</v>
      </c>
      <c r="D182" s="1">
        <f t="shared" si="9"/>
        <v>1</v>
      </c>
      <c r="E182" s="1">
        <v>393694</v>
      </c>
      <c r="F182" s="4">
        <v>77.840526379999986</v>
      </c>
      <c r="G182" s="1">
        <v>8478</v>
      </c>
      <c r="H182" s="1">
        <v>9.8000000000000007</v>
      </c>
      <c r="I182" s="4">
        <v>0.11000000000000003</v>
      </c>
      <c r="J182" s="1">
        <v>7367.375</v>
      </c>
      <c r="K182" s="1">
        <v>46.1</v>
      </c>
      <c r="L182" s="1">
        <v>11073.7</v>
      </c>
      <c r="M182" s="1">
        <v>125.914285714286</v>
      </c>
      <c r="N182" s="1">
        <v>74.400000000000006</v>
      </c>
      <c r="O182" s="1">
        <v>726615.8</v>
      </c>
      <c r="P182" s="1">
        <v>701</v>
      </c>
      <c r="Q182" s="1">
        <v>70.52</v>
      </c>
      <c r="R182" s="1">
        <v>26.94</v>
      </c>
      <c r="S182" s="1">
        <v>43.58</v>
      </c>
      <c r="T182" s="1">
        <f t="shared" si="10"/>
        <v>0.38201928530913221</v>
      </c>
      <c r="U182" s="1">
        <v>84.13</v>
      </c>
      <c r="V182" s="1">
        <v>45.53</v>
      </c>
      <c r="W182" s="1">
        <v>8.02</v>
      </c>
      <c r="X182" s="1">
        <f t="shared" si="11"/>
        <v>0.14976657329598506</v>
      </c>
      <c r="Y182" s="4">
        <v>78.33</v>
      </c>
      <c r="Z182" t="s">
        <v>27</v>
      </c>
      <c r="AA182" t="s">
        <v>27</v>
      </c>
    </row>
    <row r="183" spans="1:27" x14ac:dyDescent="0.6">
      <c r="A183" s="3">
        <v>40210</v>
      </c>
      <c r="B183" s="1">
        <f t="shared" si="8"/>
        <v>2010</v>
      </c>
      <c r="C183" s="1">
        <v>1</v>
      </c>
      <c r="D183" s="1">
        <f t="shared" si="9"/>
        <v>2</v>
      </c>
      <c r="E183" s="1">
        <v>394215</v>
      </c>
      <c r="F183" s="4">
        <v>80.155789425263151</v>
      </c>
      <c r="G183" s="1">
        <v>8527.6</v>
      </c>
      <c r="H183" s="1">
        <v>9.8000000000000007</v>
      </c>
      <c r="I183" s="4">
        <v>0.12642857142857145</v>
      </c>
      <c r="J183" s="1">
        <v>6867.6750000000002</v>
      </c>
      <c r="K183" s="1">
        <v>46.1</v>
      </c>
      <c r="L183" s="1">
        <v>11079</v>
      </c>
      <c r="M183" s="1">
        <v>127.61499999999999</v>
      </c>
      <c r="N183" s="1">
        <v>73.599999999999994</v>
      </c>
      <c r="O183" s="1">
        <v>726611.5</v>
      </c>
      <c r="P183" s="1">
        <v>580</v>
      </c>
      <c r="Q183" s="1">
        <v>70.739999999999995</v>
      </c>
      <c r="R183" s="1">
        <v>26.92</v>
      </c>
      <c r="S183" s="1">
        <v>43.83</v>
      </c>
      <c r="T183" s="1">
        <f t="shared" si="10"/>
        <v>0.38049469964664312</v>
      </c>
      <c r="U183" s="1">
        <v>88.88</v>
      </c>
      <c r="V183" s="1">
        <v>47.58</v>
      </c>
      <c r="W183" s="1">
        <v>9.14</v>
      </c>
      <c r="X183" s="1">
        <f t="shared" si="11"/>
        <v>0.16114245416078987</v>
      </c>
      <c r="Y183" s="4">
        <v>76.39</v>
      </c>
      <c r="Z183" t="s">
        <v>26</v>
      </c>
      <c r="AA183" t="s">
        <v>26</v>
      </c>
    </row>
    <row r="184" spans="1:27" x14ac:dyDescent="0.6">
      <c r="A184" s="3">
        <v>40238</v>
      </c>
      <c r="B184" s="1">
        <f t="shared" si="8"/>
        <v>2010</v>
      </c>
      <c r="C184" s="1">
        <v>1</v>
      </c>
      <c r="D184" s="1">
        <f t="shared" si="9"/>
        <v>3</v>
      </c>
      <c r="E184" s="1">
        <v>400659</v>
      </c>
      <c r="F184" s="4">
        <v>80.671304454782629</v>
      </c>
      <c r="G184" s="1">
        <v>8523.7000000000007</v>
      </c>
      <c r="H184" s="1">
        <v>9.9</v>
      </c>
      <c r="I184" s="4">
        <v>0.16451612903225812</v>
      </c>
      <c r="J184" s="1">
        <v>7466.9347826086996</v>
      </c>
      <c r="K184" s="1">
        <v>45.9</v>
      </c>
      <c r="L184" s="1">
        <v>11138.2</v>
      </c>
      <c r="M184" s="1">
        <v>139.769565217391</v>
      </c>
      <c r="N184" s="1">
        <v>73.599999999999994</v>
      </c>
      <c r="O184" s="1">
        <v>726607.5</v>
      </c>
      <c r="P184" s="1">
        <v>664</v>
      </c>
      <c r="Q184" s="1">
        <v>70.989999999999995</v>
      </c>
      <c r="R184" s="1">
        <v>26.86</v>
      </c>
      <c r="S184" s="1">
        <v>44.13</v>
      </c>
      <c r="T184" s="1">
        <f t="shared" si="10"/>
        <v>0.37836314973939988</v>
      </c>
      <c r="U184" s="1">
        <v>88.56</v>
      </c>
      <c r="V184" s="1">
        <v>47.4</v>
      </c>
      <c r="W184" s="1">
        <v>9.1</v>
      </c>
      <c r="X184" s="1">
        <f t="shared" si="11"/>
        <v>0.16106194690265485</v>
      </c>
      <c r="Y184" s="4">
        <v>81.2</v>
      </c>
      <c r="Z184" t="s">
        <v>27</v>
      </c>
      <c r="AA184" t="s">
        <v>27</v>
      </c>
    </row>
    <row r="185" spans="1:27" x14ac:dyDescent="0.6">
      <c r="A185" s="3">
        <v>40269</v>
      </c>
      <c r="B185" s="1">
        <f t="shared" si="8"/>
        <v>2010</v>
      </c>
      <c r="C185" s="1">
        <v>2</v>
      </c>
      <c r="D185" s="1">
        <f t="shared" si="9"/>
        <v>4</v>
      </c>
      <c r="E185" s="1">
        <v>400842</v>
      </c>
      <c r="F185" s="4">
        <v>81.232857477142858</v>
      </c>
      <c r="G185" s="1">
        <v>8555.1</v>
      </c>
      <c r="H185" s="1">
        <v>9.9</v>
      </c>
      <c r="I185" s="4">
        <v>0.19833333333333339</v>
      </c>
      <c r="J185" s="1">
        <v>7729.8374999999996</v>
      </c>
      <c r="K185" s="1">
        <v>45.9</v>
      </c>
      <c r="L185" s="1">
        <v>11240.7</v>
      </c>
      <c r="M185" s="1">
        <v>172.46818181818199</v>
      </c>
      <c r="N185" s="1">
        <v>72.2</v>
      </c>
      <c r="O185" s="1">
        <v>726602.8</v>
      </c>
      <c r="P185" s="1">
        <v>710</v>
      </c>
      <c r="Q185" s="1">
        <v>70.83</v>
      </c>
      <c r="R185" s="1">
        <v>26.85</v>
      </c>
      <c r="S185" s="1">
        <v>43.98</v>
      </c>
      <c r="T185" s="1">
        <f t="shared" si="10"/>
        <v>0.37907666243117327</v>
      </c>
      <c r="U185" s="1">
        <v>87.65</v>
      </c>
      <c r="V185" s="1">
        <v>46.32</v>
      </c>
      <c r="W185" s="1">
        <v>9.32</v>
      </c>
      <c r="X185" s="1">
        <f t="shared" si="11"/>
        <v>0.16750539180445723</v>
      </c>
      <c r="Y185" s="4">
        <v>84.29</v>
      </c>
      <c r="Z185" t="s">
        <v>27</v>
      </c>
      <c r="AA185" t="s">
        <v>27</v>
      </c>
    </row>
    <row r="186" spans="1:27" x14ac:dyDescent="0.6">
      <c r="A186" s="3">
        <v>40299</v>
      </c>
      <c r="B186" s="1">
        <f t="shared" si="8"/>
        <v>2010</v>
      </c>
      <c r="C186" s="1">
        <v>2</v>
      </c>
      <c r="D186" s="1">
        <f t="shared" si="9"/>
        <v>5</v>
      </c>
      <c r="E186" s="1">
        <v>404370</v>
      </c>
      <c r="F186" s="4">
        <v>85.36150054849999</v>
      </c>
      <c r="G186" s="1">
        <v>8609.2999999999993</v>
      </c>
      <c r="H186" s="1">
        <v>9.6</v>
      </c>
      <c r="I186" s="4">
        <v>0.2006451612903227</v>
      </c>
      <c r="J186" s="1">
        <v>6843.1578947368398</v>
      </c>
      <c r="K186" s="1">
        <v>45.8</v>
      </c>
      <c r="L186" s="1">
        <v>11328.4</v>
      </c>
      <c r="M186" s="1">
        <v>161.34761904761899</v>
      </c>
      <c r="N186" s="1">
        <v>73.599999999999994</v>
      </c>
      <c r="O186" s="1">
        <v>726597</v>
      </c>
      <c r="P186" s="1">
        <v>781</v>
      </c>
      <c r="Q186" s="1">
        <v>70.87</v>
      </c>
      <c r="R186" s="1">
        <v>26.79</v>
      </c>
      <c r="S186" s="1">
        <v>44.08</v>
      </c>
      <c r="T186" s="1">
        <f t="shared" si="10"/>
        <v>0.37801608579088469</v>
      </c>
      <c r="U186" s="1">
        <v>86.1</v>
      </c>
      <c r="V186" s="1">
        <v>45.18</v>
      </c>
      <c r="W186" s="1">
        <v>8.39</v>
      </c>
      <c r="X186" s="1">
        <f t="shared" si="11"/>
        <v>0.15661750980026135</v>
      </c>
      <c r="Y186" s="4">
        <v>73.739999999999995</v>
      </c>
      <c r="Z186" t="s">
        <v>26</v>
      </c>
      <c r="AA186" t="s">
        <v>26</v>
      </c>
    </row>
    <row r="187" spans="1:27" x14ac:dyDescent="0.6">
      <c r="A187" s="3">
        <v>40330</v>
      </c>
      <c r="B187" s="1">
        <f t="shared" si="8"/>
        <v>2010</v>
      </c>
      <c r="C187" s="1">
        <v>2</v>
      </c>
      <c r="D187" s="1">
        <f t="shared" si="9"/>
        <v>6</v>
      </c>
      <c r="E187" s="1">
        <v>400624</v>
      </c>
      <c r="F187" s="4">
        <v>86.575000417727267</v>
      </c>
      <c r="G187" s="1">
        <v>8628.4</v>
      </c>
      <c r="H187" s="1">
        <v>9.4</v>
      </c>
      <c r="I187" s="4">
        <v>0.17666666666666669</v>
      </c>
      <c r="J187" s="1">
        <v>6501.5</v>
      </c>
      <c r="K187" s="1">
        <v>45.9</v>
      </c>
      <c r="L187" s="1">
        <v>11327.3</v>
      </c>
      <c r="M187" s="1">
        <v>143.63181818181801</v>
      </c>
      <c r="N187" s="1">
        <v>76</v>
      </c>
      <c r="O187" s="1">
        <v>726593.75</v>
      </c>
      <c r="P187" s="1">
        <v>666</v>
      </c>
      <c r="Q187" s="1">
        <v>70.48</v>
      </c>
      <c r="R187" s="1">
        <v>27</v>
      </c>
      <c r="S187" s="1">
        <v>43.48</v>
      </c>
      <c r="T187" s="1">
        <f t="shared" si="10"/>
        <v>0.3830874006810443</v>
      </c>
      <c r="U187" s="1">
        <v>90.37</v>
      </c>
      <c r="V187" s="1">
        <v>47.2</v>
      </c>
      <c r="W187" s="1">
        <v>9.84</v>
      </c>
      <c r="X187" s="1">
        <f t="shared" si="11"/>
        <v>0.17251051893408131</v>
      </c>
      <c r="Y187" s="4">
        <v>75.34</v>
      </c>
      <c r="Z187" t="s">
        <v>27</v>
      </c>
      <c r="AA187" t="s">
        <v>27</v>
      </c>
    </row>
    <row r="188" spans="1:27" x14ac:dyDescent="0.6">
      <c r="A188" s="3">
        <v>40360</v>
      </c>
      <c r="B188" s="1">
        <f t="shared" si="8"/>
        <v>2010</v>
      </c>
      <c r="C188" s="1">
        <v>3</v>
      </c>
      <c r="D188" s="1">
        <f t="shared" si="9"/>
        <v>7</v>
      </c>
      <c r="E188" s="1">
        <v>402326</v>
      </c>
      <c r="F188" s="4">
        <v>83.070475624285706</v>
      </c>
      <c r="G188" s="1">
        <v>8639.7999999999993</v>
      </c>
      <c r="H188" s="1">
        <v>9.4</v>
      </c>
      <c r="I188" s="4">
        <v>0.18258064516129036</v>
      </c>
      <c r="J188" s="1">
        <v>6750.5681818181802</v>
      </c>
      <c r="K188" s="1">
        <v>45.9</v>
      </c>
      <c r="L188" s="1">
        <v>11345.9</v>
      </c>
      <c r="M188" s="1">
        <v>126.363636363636</v>
      </c>
      <c r="N188" s="1">
        <v>67.8</v>
      </c>
      <c r="O188" s="1">
        <v>726590.2</v>
      </c>
      <c r="P188" s="1">
        <v>660</v>
      </c>
      <c r="Q188" s="1">
        <v>70.61</v>
      </c>
      <c r="R188" s="1">
        <v>26.85</v>
      </c>
      <c r="S188" s="1">
        <v>43.76</v>
      </c>
      <c r="T188" s="1">
        <f t="shared" si="10"/>
        <v>0.38025775385922678</v>
      </c>
      <c r="U188" s="1">
        <v>88.39</v>
      </c>
      <c r="V188" s="1">
        <v>46.98</v>
      </c>
      <c r="W188" s="1">
        <v>8.41</v>
      </c>
      <c r="X188" s="1">
        <f t="shared" si="11"/>
        <v>0.15183246073298429</v>
      </c>
      <c r="Y188" s="4">
        <v>76.319999999999993</v>
      </c>
      <c r="Z188" t="s">
        <v>27</v>
      </c>
      <c r="AA188" t="s">
        <v>27</v>
      </c>
    </row>
    <row r="189" spans="1:27" x14ac:dyDescent="0.6">
      <c r="A189" s="3">
        <v>40391</v>
      </c>
      <c r="B189" s="1">
        <f t="shared" si="8"/>
        <v>2010</v>
      </c>
      <c r="C189" s="1">
        <v>3</v>
      </c>
      <c r="D189" s="1">
        <f t="shared" si="9"/>
        <v>8</v>
      </c>
      <c r="E189" s="1">
        <v>408354</v>
      </c>
      <c r="F189" s="4">
        <v>82.149091200909098</v>
      </c>
      <c r="G189" s="1">
        <v>8688.2000000000007</v>
      </c>
      <c r="H189" s="1">
        <v>9.5</v>
      </c>
      <c r="I189" s="4">
        <v>0.18935483870967754</v>
      </c>
      <c r="J189" s="1">
        <v>7302.6666666666697</v>
      </c>
      <c r="K189" s="1">
        <v>45.8</v>
      </c>
      <c r="L189" s="1">
        <v>11395.1</v>
      </c>
      <c r="M189" s="1">
        <v>145.34090909090901</v>
      </c>
      <c r="N189" s="1">
        <v>68.900000000000006</v>
      </c>
      <c r="O189" s="1">
        <v>726584.75</v>
      </c>
      <c r="P189" s="1">
        <v>625</v>
      </c>
      <c r="Q189" s="1">
        <v>70.52</v>
      </c>
      <c r="R189" s="1">
        <v>26.92</v>
      </c>
      <c r="S189" s="1">
        <v>43.61</v>
      </c>
      <c r="T189" s="1">
        <f t="shared" si="10"/>
        <v>0.38168155394867437</v>
      </c>
      <c r="U189" s="1">
        <v>89.69</v>
      </c>
      <c r="V189" s="1">
        <v>47.53</v>
      </c>
      <c r="W189" s="1">
        <v>8.91</v>
      </c>
      <c r="X189" s="1">
        <f t="shared" si="11"/>
        <v>0.15786676116229625</v>
      </c>
      <c r="Y189" s="4">
        <v>76.599999999999994</v>
      </c>
      <c r="Z189" t="s">
        <v>27</v>
      </c>
      <c r="AA189" t="s">
        <v>27</v>
      </c>
    </row>
    <row r="190" spans="1:27" x14ac:dyDescent="0.6">
      <c r="A190" s="3">
        <v>40422</v>
      </c>
      <c r="B190" s="1">
        <f t="shared" si="8"/>
        <v>2010</v>
      </c>
      <c r="C190" s="1">
        <v>3</v>
      </c>
      <c r="D190" s="1">
        <f t="shared" si="9"/>
        <v>9</v>
      </c>
      <c r="E190" s="1">
        <v>422049</v>
      </c>
      <c r="F190" s="4">
        <v>81.083332969523809</v>
      </c>
      <c r="G190" s="1">
        <v>8718.9</v>
      </c>
      <c r="H190" s="1">
        <v>9.5</v>
      </c>
      <c r="I190" s="4">
        <v>0.19466666666666671</v>
      </c>
      <c r="J190" s="1">
        <v>7729.5909090909099</v>
      </c>
      <c r="K190" s="1">
        <v>45.8</v>
      </c>
      <c r="L190" s="1">
        <v>11405</v>
      </c>
      <c r="M190" s="1">
        <v>140.62727272727301</v>
      </c>
      <c r="N190" s="1">
        <v>68.2</v>
      </c>
      <c r="O190" s="1">
        <v>726422.25</v>
      </c>
      <c r="P190" s="1">
        <v>498</v>
      </c>
      <c r="Q190" s="1">
        <v>70.78</v>
      </c>
      <c r="R190" s="1">
        <v>26.99</v>
      </c>
      <c r="S190" s="1">
        <v>43.79</v>
      </c>
      <c r="T190" s="1">
        <f t="shared" si="10"/>
        <v>0.38132240745973434</v>
      </c>
      <c r="U190" s="1">
        <v>90.89</v>
      </c>
      <c r="V190" s="1">
        <v>48.06</v>
      </c>
      <c r="W190" s="1">
        <v>9.74</v>
      </c>
      <c r="X190" s="1">
        <f t="shared" si="11"/>
        <v>0.1685121107266436</v>
      </c>
      <c r="Y190" s="4">
        <v>75.239999999999995</v>
      </c>
      <c r="Z190" t="s">
        <v>26</v>
      </c>
      <c r="AA190" t="s">
        <v>26</v>
      </c>
    </row>
    <row r="191" spans="1:27" x14ac:dyDescent="0.6">
      <c r="A191" s="3">
        <v>40452</v>
      </c>
      <c r="B191" s="1">
        <f t="shared" si="8"/>
        <v>2010</v>
      </c>
      <c r="C191" s="1">
        <v>4</v>
      </c>
      <c r="D191" s="1">
        <f t="shared" si="9"/>
        <v>10</v>
      </c>
      <c r="E191" s="1">
        <v>417830</v>
      </c>
      <c r="F191" s="4">
        <v>77.45999944809526</v>
      </c>
      <c r="G191" s="1">
        <v>8768.7000000000007</v>
      </c>
      <c r="H191" s="1">
        <v>9.4</v>
      </c>
      <c r="I191" s="4">
        <v>0.19129032258064529</v>
      </c>
      <c r="J191" s="1">
        <v>8289.7619047618991</v>
      </c>
      <c r="K191" s="1">
        <v>45.7</v>
      </c>
      <c r="L191" s="1">
        <v>11443.8</v>
      </c>
      <c r="M191" s="1">
        <v>148.480952380952</v>
      </c>
      <c r="N191" s="1">
        <v>67.7</v>
      </c>
      <c r="O191" s="1">
        <v>726495.6</v>
      </c>
      <c r="P191" s="1">
        <v>659</v>
      </c>
      <c r="Q191" s="1">
        <v>71.09</v>
      </c>
      <c r="R191" s="1">
        <v>26.96</v>
      </c>
      <c r="S191" s="1">
        <v>44.13</v>
      </c>
      <c r="T191" s="1">
        <f t="shared" si="10"/>
        <v>0.37923758615839076</v>
      </c>
      <c r="U191" s="1">
        <v>88.26</v>
      </c>
      <c r="V191" s="1">
        <v>46.72</v>
      </c>
      <c r="W191" s="1">
        <v>8.7899999999999991</v>
      </c>
      <c r="X191" s="1">
        <f t="shared" si="11"/>
        <v>0.15834984687443704</v>
      </c>
      <c r="Y191" s="4">
        <v>81.89</v>
      </c>
      <c r="Z191" t="s">
        <v>27</v>
      </c>
      <c r="AA191" t="s">
        <v>27</v>
      </c>
    </row>
    <row r="192" spans="1:27" x14ac:dyDescent="0.6">
      <c r="A192" s="3">
        <v>40483</v>
      </c>
      <c r="B192" s="1">
        <f t="shared" si="8"/>
        <v>2010</v>
      </c>
      <c r="C192" s="1">
        <v>4</v>
      </c>
      <c r="D192" s="1">
        <f t="shared" si="9"/>
        <v>11</v>
      </c>
      <c r="E192" s="1">
        <v>426427</v>
      </c>
      <c r="F192" s="4">
        <v>78.375714619999982</v>
      </c>
      <c r="G192" s="1">
        <v>8789.2999999999993</v>
      </c>
      <c r="H192" s="1">
        <v>9.8000000000000007</v>
      </c>
      <c r="I192" s="4">
        <v>0.19433333333333339</v>
      </c>
      <c r="J192" s="1">
        <v>8458.4204545454504</v>
      </c>
      <c r="K192" s="1">
        <v>45.7</v>
      </c>
      <c r="L192" s="1">
        <v>11478.1</v>
      </c>
      <c r="M192" s="1">
        <v>160.55000000000001</v>
      </c>
      <c r="N192" s="1">
        <v>71.599999999999994</v>
      </c>
      <c r="O192" s="1">
        <v>726549.25</v>
      </c>
      <c r="P192" s="1">
        <v>511</v>
      </c>
      <c r="Q192" s="1">
        <v>71.42</v>
      </c>
      <c r="R192" s="1">
        <v>26.94</v>
      </c>
      <c r="S192" s="1">
        <v>44.47</v>
      </c>
      <c r="T192" s="1">
        <f t="shared" si="10"/>
        <v>0.37725808710264674</v>
      </c>
      <c r="U192" s="1">
        <v>90.53</v>
      </c>
      <c r="V192" s="1">
        <v>47.6</v>
      </c>
      <c r="W192" s="1">
        <v>10.39</v>
      </c>
      <c r="X192" s="1">
        <f t="shared" si="11"/>
        <v>0.179168822210726</v>
      </c>
      <c r="Y192" s="4">
        <v>84.25</v>
      </c>
      <c r="Z192" t="s">
        <v>27</v>
      </c>
      <c r="AA192" t="s">
        <v>27</v>
      </c>
    </row>
    <row r="193" spans="1:27" x14ac:dyDescent="0.6">
      <c r="A193" s="3">
        <v>40513</v>
      </c>
      <c r="B193" s="1">
        <f t="shared" si="8"/>
        <v>2010</v>
      </c>
      <c r="C193" s="1">
        <v>4</v>
      </c>
      <c r="D193" s="1">
        <f t="shared" si="9"/>
        <v>12</v>
      </c>
      <c r="E193" s="1">
        <v>429764</v>
      </c>
      <c r="F193" s="4">
        <v>80.049091338636359</v>
      </c>
      <c r="G193" s="1">
        <v>8822.9</v>
      </c>
      <c r="H193" s="1">
        <v>9.3000000000000007</v>
      </c>
      <c r="I193" s="4">
        <v>0.18322580645161299</v>
      </c>
      <c r="J193" s="1">
        <v>9152.8571428571395</v>
      </c>
      <c r="K193" s="1">
        <v>45.6</v>
      </c>
      <c r="L193" s="1">
        <v>11573</v>
      </c>
      <c r="M193" s="1">
        <v>168.52608695652199</v>
      </c>
      <c r="N193" s="1">
        <v>74.5</v>
      </c>
      <c r="O193" s="1">
        <v>726546.8</v>
      </c>
      <c r="P193" s="1">
        <v>490</v>
      </c>
      <c r="Q193" s="1">
        <v>71.510000000000005</v>
      </c>
      <c r="R193" s="1">
        <v>27.13</v>
      </c>
      <c r="S193" s="1">
        <v>44.38</v>
      </c>
      <c r="T193" s="1">
        <f t="shared" si="10"/>
        <v>0.37938749825199269</v>
      </c>
      <c r="U193" s="1">
        <v>92.09</v>
      </c>
      <c r="V193" s="1">
        <v>48.52</v>
      </c>
      <c r="W193" s="1">
        <v>10.19</v>
      </c>
      <c r="X193" s="1">
        <f t="shared" si="11"/>
        <v>0.17356498041219554</v>
      </c>
      <c r="Y193" s="4">
        <v>89.15</v>
      </c>
      <c r="Z193" t="s">
        <v>27</v>
      </c>
      <c r="AA193" t="s">
        <v>27</v>
      </c>
    </row>
    <row r="194" spans="1:27" x14ac:dyDescent="0.6">
      <c r="A194" s="3">
        <v>40544</v>
      </c>
      <c r="B194" s="1">
        <f t="shared" ref="B194:B257" si="12">YEAR(A194)</f>
        <v>2011</v>
      </c>
      <c r="C194" s="1">
        <v>1</v>
      </c>
      <c r="D194" s="1">
        <f t="shared" ref="D194:D257" si="13">MONTH(A194)</f>
        <v>1</v>
      </c>
      <c r="E194" s="1">
        <v>445734</v>
      </c>
      <c r="F194" s="4">
        <v>79.146000289</v>
      </c>
      <c r="G194" s="1">
        <v>8845.2000000000007</v>
      </c>
      <c r="H194" s="1">
        <v>9.1</v>
      </c>
      <c r="I194" s="4">
        <v>0.16838709677419353</v>
      </c>
      <c r="J194" s="1">
        <v>9533.2000000000007</v>
      </c>
      <c r="K194" s="1">
        <v>45.4</v>
      </c>
      <c r="L194" s="1">
        <v>11662.3</v>
      </c>
      <c r="M194" s="1">
        <v>179.63</v>
      </c>
      <c r="N194" s="1">
        <v>74.2</v>
      </c>
      <c r="O194" s="1">
        <v>726544.25</v>
      </c>
      <c r="P194" s="1">
        <v>516</v>
      </c>
      <c r="Q194" s="1">
        <v>72.25</v>
      </c>
      <c r="R194" s="1">
        <v>27.93</v>
      </c>
      <c r="S194" s="1">
        <v>44.33</v>
      </c>
      <c r="T194" s="1">
        <f t="shared" si="10"/>
        <v>0.38652089676169393</v>
      </c>
      <c r="U194" s="1">
        <v>87.71</v>
      </c>
      <c r="V194" s="1">
        <v>46.11</v>
      </c>
      <c r="W194" s="1">
        <v>9.76</v>
      </c>
      <c r="X194" s="1">
        <f t="shared" si="11"/>
        <v>0.17469124753892967</v>
      </c>
      <c r="Y194" s="4">
        <v>89.17</v>
      </c>
      <c r="Z194" t="s">
        <v>27</v>
      </c>
      <c r="AA194" t="s">
        <v>27</v>
      </c>
    </row>
    <row r="195" spans="1:27" x14ac:dyDescent="0.6">
      <c r="A195" s="3">
        <v>40575</v>
      </c>
      <c r="B195" s="1">
        <f t="shared" si="12"/>
        <v>2011</v>
      </c>
      <c r="C195" s="1">
        <v>1</v>
      </c>
      <c r="D195" s="1">
        <f t="shared" si="13"/>
        <v>2</v>
      </c>
      <c r="E195" s="1">
        <v>438975</v>
      </c>
      <c r="F195" s="4">
        <v>77.782631722631578</v>
      </c>
      <c r="G195" s="1">
        <v>8909</v>
      </c>
      <c r="H195" s="1">
        <v>9</v>
      </c>
      <c r="I195" s="4">
        <v>0.15678571428571428</v>
      </c>
      <c r="J195" s="1">
        <v>9880.9375</v>
      </c>
      <c r="K195" s="1">
        <v>45.2</v>
      </c>
      <c r="L195" s="1">
        <v>11728.2</v>
      </c>
      <c r="M195" s="1">
        <v>187.18</v>
      </c>
      <c r="N195" s="1">
        <v>77.5</v>
      </c>
      <c r="O195" s="1">
        <v>726543.25</v>
      </c>
      <c r="P195" s="1">
        <v>461</v>
      </c>
      <c r="Q195" s="1">
        <v>71.77</v>
      </c>
      <c r="R195" s="1">
        <v>27.87</v>
      </c>
      <c r="S195" s="1">
        <v>43.9</v>
      </c>
      <c r="T195" s="1">
        <f t="shared" si="10"/>
        <v>0.38832381217779022</v>
      </c>
      <c r="U195" s="1">
        <v>90.3</v>
      </c>
      <c r="V195" s="1">
        <v>47.75</v>
      </c>
      <c r="W195" s="1">
        <v>9.86</v>
      </c>
      <c r="X195" s="1">
        <f t="shared" si="11"/>
        <v>0.1711508418677313</v>
      </c>
      <c r="Y195" s="4">
        <v>88.58</v>
      </c>
      <c r="Z195" t="s">
        <v>26</v>
      </c>
      <c r="AA195" t="s">
        <v>26</v>
      </c>
    </row>
    <row r="196" spans="1:27" x14ac:dyDescent="0.6">
      <c r="A196" s="3">
        <v>40603</v>
      </c>
      <c r="B196" s="1">
        <f t="shared" si="12"/>
        <v>2011</v>
      </c>
      <c r="C196" s="1">
        <v>1</v>
      </c>
      <c r="D196" s="1">
        <f t="shared" si="13"/>
        <v>3</v>
      </c>
      <c r="E196" s="1">
        <v>463133</v>
      </c>
      <c r="F196" s="4">
        <v>76.289566040869573</v>
      </c>
      <c r="G196" s="1">
        <v>8967</v>
      </c>
      <c r="H196" s="1">
        <v>9</v>
      </c>
      <c r="I196" s="4">
        <v>0.13870967741935483</v>
      </c>
      <c r="J196" s="1">
        <v>9503.3586956521704</v>
      </c>
      <c r="K196" s="1">
        <v>44.7</v>
      </c>
      <c r="L196" s="1">
        <v>11744.3</v>
      </c>
      <c r="M196" s="1">
        <v>169.35652173912999</v>
      </c>
      <c r="N196" s="1">
        <v>67.5</v>
      </c>
      <c r="O196" s="1">
        <v>726542</v>
      </c>
      <c r="P196" s="1">
        <v>604</v>
      </c>
      <c r="Q196" s="1">
        <v>70.739999999999995</v>
      </c>
      <c r="R196" s="1">
        <v>26.67</v>
      </c>
      <c r="S196" s="1">
        <v>44.07</v>
      </c>
      <c r="T196" s="1">
        <f t="shared" si="10"/>
        <v>0.37701441899915178</v>
      </c>
      <c r="U196" s="1">
        <v>88.88</v>
      </c>
      <c r="V196" s="1">
        <v>47.01</v>
      </c>
      <c r="W196" s="1">
        <v>9.56</v>
      </c>
      <c r="X196" s="1">
        <f t="shared" si="11"/>
        <v>0.16899416651935656</v>
      </c>
      <c r="Y196" s="4">
        <v>102.86</v>
      </c>
      <c r="Z196" t="s">
        <v>27</v>
      </c>
      <c r="AA196" t="s">
        <v>27</v>
      </c>
    </row>
    <row r="197" spans="1:27" x14ac:dyDescent="0.6">
      <c r="A197" s="3">
        <v>40634</v>
      </c>
      <c r="B197" s="1">
        <f t="shared" si="12"/>
        <v>2011</v>
      </c>
      <c r="C197" s="1">
        <v>2</v>
      </c>
      <c r="D197" s="1">
        <f t="shared" si="13"/>
        <v>4</v>
      </c>
      <c r="E197" s="1">
        <v>454441</v>
      </c>
      <c r="F197" s="4">
        <v>74.724499893499981</v>
      </c>
      <c r="G197" s="1">
        <v>9030.4</v>
      </c>
      <c r="H197" s="1">
        <v>9.1</v>
      </c>
      <c r="I197" s="4">
        <v>9.8000000000000004E-2</v>
      </c>
      <c r="J197" s="1">
        <v>9482.75</v>
      </c>
      <c r="K197" s="1">
        <v>44.5</v>
      </c>
      <c r="L197" s="1">
        <v>11774.2</v>
      </c>
      <c r="M197" s="1">
        <v>179.26111111111101</v>
      </c>
      <c r="N197" s="1">
        <v>69.8</v>
      </c>
      <c r="O197" s="1">
        <v>726542</v>
      </c>
      <c r="P197" s="1">
        <v>668</v>
      </c>
      <c r="Q197" s="1">
        <v>70.58</v>
      </c>
      <c r="R197" s="1">
        <v>26.77</v>
      </c>
      <c r="S197" s="1">
        <v>43.81</v>
      </c>
      <c r="T197" s="1">
        <f t="shared" si="10"/>
        <v>0.37928591669028056</v>
      </c>
      <c r="U197" s="1">
        <v>87.29</v>
      </c>
      <c r="V197" s="1">
        <v>44.89</v>
      </c>
      <c r="W197" s="1">
        <v>9.92</v>
      </c>
      <c r="X197" s="1">
        <f t="shared" si="11"/>
        <v>0.18098887064404304</v>
      </c>
      <c r="Y197" s="4">
        <v>109.53</v>
      </c>
      <c r="Z197" t="s">
        <v>27</v>
      </c>
      <c r="AA197" t="s">
        <v>27</v>
      </c>
    </row>
    <row r="198" spans="1:27" x14ac:dyDescent="0.6">
      <c r="A198" s="3">
        <v>40664</v>
      </c>
      <c r="B198" s="1">
        <f t="shared" si="12"/>
        <v>2011</v>
      </c>
      <c r="C198" s="1">
        <v>2</v>
      </c>
      <c r="D198" s="1">
        <f t="shared" si="13"/>
        <v>5</v>
      </c>
      <c r="E198" s="1">
        <v>458536</v>
      </c>
      <c r="F198" s="4">
        <v>74.941428411904752</v>
      </c>
      <c r="G198" s="1">
        <v>9102.7000000000007</v>
      </c>
      <c r="H198" s="1">
        <v>9</v>
      </c>
      <c r="I198" s="4">
        <v>9.3870967741935513E-2</v>
      </c>
      <c r="J198" s="1">
        <v>8931.6749999999993</v>
      </c>
      <c r="K198" s="1">
        <v>44.3</v>
      </c>
      <c r="L198" s="1">
        <v>11795.2</v>
      </c>
      <c r="M198" s="1">
        <v>177.095</v>
      </c>
      <c r="N198" s="1">
        <v>74.3</v>
      </c>
      <c r="O198" s="1">
        <v>726542</v>
      </c>
      <c r="P198" s="1">
        <v>603</v>
      </c>
      <c r="Q198" s="1">
        <v>69.97</v>
      </c>
      <c r="R198" s="1">
        <v>26.96</v>
      </c>
      <c r="S198" s="1">
        <v>43.01</v>
      </c>
      <c r="T198" s="1">
        <f t="shared" si="10"/>
        <v>0.38530798913820208</v>
      </c>
      <c r="U198" s="1">
        <v>87.5</v>
      </c>
      <c r="V198" s="1">
        <v>44.7</v>
      </c>
      <c r="W198" s="1">
        <v>9.7100000000000009</v>
      </c>
      <c r="X198" s="1">
        <f t="shared" si="11"/>
        <v>0.17845984194081971</v>
      </c>
      <c r="Y198" s="4">
        <v>100.9</v>
      </c>
      <c r="Z198" t="s">
        <v>26</v>
      </c>
      <c r="AA198" t="s">
        <v>26</v>
      </c>
    </row>
    <row r="199" spans="1:27" x14ac:dyDescent="0.6">
      <c r="A199" s="3">
        <v>40695</v>
      </c>
      <c r="B199" s="1">
        <f t="shared" si="12"/>
        <v>2011</v>
      </c>
      <c r="C199" s="1">
        <v>2</v>
      </c>
      <c r="D199" s="1">
        <f t="shared" si="13"/>
        <v>6</v>
      </c>
      <c r="E199" s="1">
        <v>454746</v>
      </c>
      <c r="F199" s="4">
        <v>74.693636114545455</v>
      </c>
      <c r="G199" s="1">
        <v>9176.7000000000007</v>
      </c>
      <c r="H199" s="1">
        <v>9.1</v>
      </c>
      <c r="I199" s="4">
        <v>9.2000000000000026E-2</v>
      </c>
      <c r="J199" s="1">
        <v>9066.8522727272702</v>
      </c>
      <c r="K199" s="1">
        <v>44.3</v>
      </c>
      <c r="L199" s="1">
        <v>11840.7</v>
      </c>
      <c r="M199" s="1">
        <v>170.87727272727301</v>
      </c>
      <c r="N199" s="1">
        <v>71.5</v>
      </c>
      <c r="O199" s="1">
        <v>726536.5</v>
      </c>
      <c r="P199" s="1">
        <v>699</v>
      </c>
      <c r="Q199" s="1">
        <v>70.73</v>
      </c>
      <c r="R199" s="1">
        <v>27.56</v>
      </c>
      <c r="S199" s="1">
        <v>43.18</v>
      </c>
      <c r="T199" s="1">
        <f t="shared" si="10"/>
        <v>0.38959570257280179</v>
      </c>
      <c r="U199" s="1">
        <v>89.44</v>
      </c>
      <c r="V199" s="1">
        <v>46.36</v>
      </c>
      <c r="W199" s="1">
        <v>9.34</v>
      </c>
      <c r="X199" s="1">
        <f t="shared" si="11"/>
        <v>0.16768402154398562</v>
      </c>
      <c r="Y199" s="4">
        <v>96.26</v>
      </c>
      <c r="Z199" t="s">
        <v>26</v>
      </c>
      <c r="AA199" t="s">
        <v>26</v>
      </c>
    </row>
    <row r="200" spans="1:27" x14ac:dyDescent="0.6">
      <c r="A200" s="3">
        <v>40725</v>
      </c>
      <c r="B200" s="1">
        <f t="shared" si="12"/>
        <v>2011</v>
      </c>
      <c r="C200" s="1">
        <v>3</v>
      </c>
      <c r="D200" s="1">
        <f t="shared" si="13"/>
        <v>7</v>
      </c>
      <c r="E200" s="1">
        <v>459477</v>
      </c>
      <c r="F200" s="4">
        <v>74.756999588000014</v>
      </c>
      <c r="G200" s="1">
        <v>9338.7000000000007</v>
      </c>
      <c r="H200" s="1">
        <v>9</v>
      </c>
      <c r="I200" s="4">
        <v>7.09677419354839E-2</v>
      </c>
      <c r="J200" s="1">
        <v>9650.4642857142899</v>
      </c>
      <c r="K200" s="1">
        <v>44.3</v>
      </c>
      <c r="L200" s="1">
        <v>11906.1</v>
      </c>
      <c r="M200" s="1">
        <v>172.97619047619</v>
      </c>
      <c r="N200" s="1">
        <v>63.7</v>
      </c>
      <c r="O200" s="1">
        <v>724723.4</v>
      </c>
      <c r="P200" s="1">
        <v>680</v>
      </c>
      <c r="Q200" s="1">
        <v>71.17</v>
      </c>
      <c r="R200" s="1">
        <v>27.79</v>
      </c>
      <c r="S200" s="1">
        <v>43.38</v>
      </c>
      <c r="T200" s="1">
        <f t="shared" si="10"/>
        <v>0.39047351412111841</v>
      </c>
      <c r="U200" s="1">
        <v>89.14</v>
      </c>
      <c r="V200" s="1">
        <v>46.14</v>
      </c>
      <c r="W200" s="1">
        <v>9.35</v>
      </c>
      <c r="X200" s="1">
        <f t="shared" si="11"/>
        <v>0.16849882861776896</v>
      </c>
      <c r="Y200" s="4">
        <v>97.3</v>
      </c>
      <c r="Z200" t="s">
        <v>27</v>
      </c>
      <c r="AA200" t="s">
        <v>27</v>
      </c>
    </row>
    <row r="201" spans="1:27" x14ac:dyDescent="0.6">
      <c r="A201" s="3">
        <v>40756</v>
      </c>
      <c r="B201" s="1">
        <f t="shared" si="12"/>
        <v>2011</v>
      </c>
      <c r="C201" s="1">
        <v>3</v>
      </c>
      <c r="D201" s="1">
        <f t="shared" si="13"/>
        <v>8</v>
      </c>
      <c r="E201" s="1">
        <v>468947</v>
      </c>
      <c r="F201" s="4">
        <v>74.236521846086958</v>
      </c>
      <c r="G201" s="1">
        <v>9525.1</v>
      </c>
      <c r="H201" s="1">
        <v>9</v>
      </c>
      <c r="I201" s="4">
        <v>9.5806451612903229E-2</v>
      </c>
      <c r="J201" s="1">
        <v>8997.9886363636397</v>
      </c>
      <c r="K201" s="1">
        <v>44.1</v>
      </c>
      <c r="L201" s="1">
        <v>11928.6</v>
      </c>
      <c r="M201" s="1">
        <v>177.45</v>
      </c>
      <c r="N201" s="1">
        <v>55.8</v>
      </c>
      <c r="O201" s="1">
        <v>709249</v>
      </c>
      <c r="P201" s="1">
        <v>729</v>
      </c>
      <c r="Q201" s="1">
        <v>71.53</v>
      </c>
      <c r="R201" s="1">
        <v>27.83</v>
      </c>
      <c r="S201" s="1">
        <v>43.7</v>
      </c>
      <c r="T201" s="1">
        <f t="shared" si="10"/>
        <v>0.38906752411575557</v>
      </c>
      <c r="U201" s="1">
        <v>90.96</v>
      </c>
      <c r="V201" s="1">
        <v>47.66</v>
      </c>
      <c r="W201" s="1">
        <v>9.59</v>
      </c>
      <c r="X201" s="1">
        <f t="shared" si="11"/>
        <v>0.1675109170305677</v>
      </c>
      <c r="Y201" s="4">
        <v>86.33</v>
      </c>
      <c r="Z201" t="s">
        <v>26</v>
      </c>
      <c r="AA201" t="s">
        <v>26</v>
      </c>
    </row>
    <row r="202" spans="1:27" x14ac:dyDescent="0.6">
      <c r="A202" s="3">
        <v>40787</v>
      </c>
      <c r="B202" s="1">
        <f t="shared" si="12"/>
        <v>2011</v>
      </c>
      <c r="C202" s="1">
        <v>3</v>
      </c>
      <c r="D202" s="1">
        <f t="shared" si="13"/>
        <v>9</v>
      </c>
      <c r="E202" s="1">
        <v>457843</v>
      </c>
      <c r="F202" s="4">
        <v>76.990476334761922</v>
      </c>
      <c r="G202" s="1">
        <v>9545.2999999999993</v>
      </c>
      <c r="H202" s="1">
        <v>9</v>
      </c>
      <c r="I202" s="4">
        <v>8.4000000000000033E-2</v>
      </c>
      <c r="J202" s="1">
        <v>8300.1363636363603</v>
      </c>
      <c r="K202" s="1">
        <v>44.1</v>
      </c>
      <c r="L202" s="1">
        <v>11928.6</v>
      </c>
      <c r="M202" s="1">
        <v>177.227272727273</v>
      </c>
      <c r="N202" s="1">
        <v>59.5</v>
      </c>
      <c r="O202" s="1">
        <v>696144.6</v>
      </c>
      <c r="P202" s="1">
        <v>649</v>
      </c>
      <c r="Q202" s="1">
        <v>70.930000000000007</v>
      </c>
      <c r="R202" s="1">
        <v>27.84</v>
      </c>
      <c r="S202" s="1">
        <v>43.09</v>
      </c>
      <c r="T202" s="1">
        <f t="shared" si="10"/>
        <v>0.39249964753982797</v>
      </c>
      <c r="U202" s="1">
        <v>90.12</v>
      </c>
      <c r="V202" s="1">
        <v>46.94</v>
      </c>
      <c r="W202" s="1">
        <v>9.36</v>
      </c>
      <c r="X202" s="1">
        <f t="shared" si="11"/>
        <v>0.16625222024866784</v>
      </c>
      <c r="Y202" s="4">
        <v>85.52</v>
      </c>
      <c r="Z202" t="s">
        <v>26</v>
      </c>
      <c r="AA202" t="s">
        <v>26</v>
      </c>
    </row>
    <row r="203" spans="1:27" x14ac:dyDescent="0.6">
      <c r="A203" s="3">
        <v>40817</v>
      </c>
      <c r="B203" s="1">
        <f t="shared" si="12"/>
        <v>2011</v>
      </c>
      <c r="C203" s="1">
        <v>4</v>
      </c>
      <c r="D203" s="1">
        <f t="shared" si="13"/>
        <v>10</v>
      </c>
      <c r="E203" s="1">
        <v>463126</v>
      </c>
      <c r="F203" s="4">
        <v>77.154285248571426</v>
      </c>
      <c r="G203" s="1">
        <v>9578.1</v>
      </c>
      <c r="H203" s="1">
        <v>8.8000000000000007</v>
      </c>
      <c r="I203" s="4">
        <v>7.0645161290322611E-2</v>
      </c>
      <c r="J203" s="1">
        <v>7394.1904761904798</v>
      </c>
      <c r="K203" s="1">
        <v>44.2</v>
      </c>
      <c r="L203" s="1">
        <v>11938.4</v>
      </c>
      <c r="M203" s="1">
        <v>150.433333333333</v>
      </c>
      <c r="N203" s="1">
        <v>60.8</v>
      </c>
      <c r="O203" s="1">
        <v>695952.25</v>
      </c>
      <c r="P203" s="1">
        <v>613</v>
      </c>
      <c r="Q203" s="1">
        <v>71.45</v>
      </c>
      <c r="R203" s="1">
        <v>27.57</v>
      </c>
      <c r="S203" s="1">
        <v>43.88</v>
      </c>
      <c r="T203" s="1">
        <f t="shared" si="10"/>
        <v>0.38586424072778164</v>
      </c>
      <c r="U203" s="1">
        <v>89.18</v>
      </c>
      <c r="V203" s="1">
        <v>46.21</v>
      </c>
      <c r="W203" s="1">
        <v>9.51</v>
      </c>
      <c r="X203" s="1">
        <f t="shared" si="11"/>
        <v>0.17067480258435033</v>
      </c>
      <c r="Y203" s="4">
        <v>86.32</v>
      </c>
      <c r="Z203" t="s">
        <v>27</v>
      </c>
      <c r="AA203" t="s">
        <v>27</v>
      </c>
    </row>
    <row r="204" spans="1:27" x14ac:dyDescent="0.6">
      <c r="A204" s="3">
        <v>40848</v>
      </c>
      <c r="B204" s="1">
        <f t="shared" si="12"/>
        <v>2011</v>
      </c>
      <c r="C204" s="1">
        <v>4</v>
      </c>
      <c r="D204" s="1">
        <f t="shared" si="13"/>
        <v>11</v>
      </c>
      <c r="E204" s="1">
        <v>471598</v>
      </c>
      <c r="F204" s="4">
        <v>77.891428993333321</v>
      </c>
      <c r="G204" s="1">
        <v>9629.7999999999993</v>
      </c>
      <c r="H204" s="1">
        <v>8.6</v>
      </c>
      <c r="I204" s="4">
        <v>8.1000000000000016E-2</v>
      </c>
      <c r="J204" s="1">
        <v>7581.0227272727298</v>
      </c>
      <c r="K204" s="1">
        <v>44.2</v>
      </c>
      <c r="L204" s="1">
        <v>11954.4</v>
      </c>
      <c r="M204" s="1">
        <v>135.540909090909</v>
      </c>
      <c r="N204" s="1">
        <v>63.7</v>
      </c>
      <c r="O204" s="1">
        <v>695950.75</v>
      </c>
      <c r="P204" s="1">
        <v>577</v>
      </c>
      <c r="Q204" s="1">
        <v>72.430000000000007</v>
      </c>
      <c r="R204" s="1">
        <v>28.27</v>
      </c>
      <c r="S204" s="1">
        <v>44.16</v>
      </c>
      <c r="T204" s="1">
        <f t="shared" si="10"/>
        <v>0.39030788347369877</v>
      </c>
      <c r="U204" s="1">
        <v>91.14</v>
      </c>
      <c r="V204" s="1">
        <v>46.67</v>
      </c>
      <c r="W204" s="1">
        <v>10.3</v>
      </c>
      <c r="X204" s="1">
        <f t="shared" si="11"/>
        <v>0.18079691065473058</v>
      </c>
      <c r="Y204" s="4">
        <v>97.16</v>
      </c>
      <c r="Z204" t="s">
        <v>27</v>
      </c>
      <c r="AA204" t="s">
        <v>27</v>
      </c>
    </row>
    <row r="205" spans="1:27" x14ac:dyDescent="0.6">
      <c r="A205" s="3">
        <v>40878</v>
      </c>
      <c r="B205" s="1">
        <f t="shared" si="12"/>
        <v>2011</v>
      </c>
      <c r="C205" s="1">
        <v>4</v>
      </c>
      <c r="D205" s="1">
        <f t="shared" si="13"/>
        <v>12</v>
      </c>
      <c r="E205" s="1">
        <v>478391</v>
      </c>
      <c r="F205" s="4">
        <v>79.61142803333334</v>
      </c>
      <c r="G205" s="1">
        <v>9677.4</v>
      </c>
      <c r="H205" s="1">
        <v>8.5</v>
      </c>
      <c r="I205" s="4">
        <v>7.161290322580649E-2</v>
      </c>
      <c r="J205" s="1">
        <v>7558.875</v>
      </c>
      <c r="K205" s="1">
        <v>44.3</v>
      </c>
      <c r="L205" s="1">
        <v>12069.5</v>
      </c>
      <c r="M205" s="1">
        <v>136.45500000000001</v>
      </c>
      <c r="N205" s="1">
        <v>69.900000000000006</v>
      </c>
      <c r="O205" s="1">
        <v>695951</v>
      </c>
      <c r="P205" s="1">
        <v>646</v>
      </c>
      <c r="Q205" s="1">
        <v>72.900000000000006</v>
      </c>
      <c r="R205" s="1">
        <v>28.31</v>
      </c>
      <c r="S205" s="1">
        <v>44.59</v>
      </c>
      <c r="T205" s="1">
        <f t="shared" si="10"/>
        <v>0.38834019204389569</v>
      </c>
      <c r="U205" s="1">
        <v>90.79</v>
      </c>
      <c r="V205" s="1">
        <v>47.17</v>
      </c>
      <c r="W205" s="1">
        <v>10.01</v>
      </c>
      <c r="X205" s="1">
        <f t="shared" si="11"/>
        <v>0.17506121021336132</v>
      </c>
      <c r="Y205" s="4">
        <v>98.56</v>
      </c>
      <c r="Z205" t="s">
        <v>27</v>
      </c>
      <c r="AA205" t="s">
        <v>27</v>
      </c>
    </row>
    <row r="206" spans="1:27" x14ac:dyDescent="0.6">
      <c r="A206" s="3">
        <v>40909</v>
      </c>
      <c r="B206" s="1">
        <f t="shared" si="12"/>
        <v>2012</v>
      </c>
      <c r="C206" s="1">
        <v>1</v>
      </c>
      <c r="D206" s="1">
        <f t="shared" si="13"/>
        <v>1</v>
      </c>
      <c r="E206" s="1">
        <v>481515</v>
      </c>
      <c r="F206" s="4">
        <v>80.268000411000003</v>
      </c>
      <c r="G206" s="1">
        <v>9750.5</v>
      </c>
      <c r="H206" s="1">
        <v>8.3000000000000007</v>
      </c>
      <c r="I206" s="4">
        <v>8.1935483870967746E-2</v>
      </c>
      <c r="J206" s="1">
        <v>8061.9166666666697</v>
      </c>
      <c r="K206" s="1">
        <v>44.1</v>
      </c>
      <c r="L206" s="1">
        <v>12175.6</v>
      </c>
      <c r="M206" s="1">
        <v>140.34761904761899</v>
      </c>
      <c r="N206" s="1">
        <v>75</v>
      </c>
      <c r="O206" s="1">
        <v>695951</v>
      </c>
      <c r="P206" s="1">
        <v>764</v>
      </c>
      <c r="Q206" s="1">
        <v>72.87</v>
      </c>
      <c r="R206" s="1">
        <v>28.51</v>
      </c>
      <c r="S206" s="1">
        <v>44.36</v>
      </c>
      <c r="T206" s="1">
        <f t="shared" si="10"/>
        <v>0.39124468231096471</v>
      </c>
      <c r="U206" s="1">
        <v>87.63</v>
      </c>
      <c r="V206" s="1">
        <v>45.24</v>
      </c>
      <c r="W206" s="1">
        <v>9.92</v>
      </c>
      <c r="X206" s="1">
        <f t="shared" si="11"/>
        <v>0.17984046410442348</v>
      </c>
      <c r="Y206" s="4">
        <v>100.27</v>
      </c>
      <c r="Z206" t="s">
        <v>27</v>
      </c>
      <c r="AA206" t="s">
        <v>27</v>
      </c>
    </row>
    <row r="207" spans="1:27" x14ac:dyDescent="0.6">
      <c r="A207" s="3">
        <v>40940</v>
      </c>
      <c r="B207" s="1">
        <f t="shared" si="12"/>
        <v>2012</v>
      </c>
      <c r="C207" s="1">
        <v>1</v>
      </c>
      <c r="D207" s="1">
        <f t="shared" si="13"/>
        <v>2</v>
      </c>
      <c r="E207" s="1">
        <v>486936</v>
      </c>
      <c r="F207" s="4">
        <v>78.931499481000003</v>
      </c>
      <c r="G207" s="1">
        <v>9802.2000000000007</v>
      </c>
      <c r="H207" s="1">
        <v>8.3000000000000007</v>
      </c>
      <c r="I207" s="4">
        <v>0.10379310344827587</v>
      </c>
      <c r="J207" s="1">
        <v>8441.4880952381009</v>
      </c>
      <c r="K207" s="1">
        <v>43.9</v>
      </c>
      <c r="L207" s="1">
        <v>12261.2</v>
      </c>
      <c r="M207" s="1">
        <v>140.395238095238</v>
      </c>
      <c r="N207" s="1">
        <v>75.3</v>
      </c>
      <c r="O207" s="1">
        <v>695951</v>
      </c>
      <c r="P207" s="1">
        <v>731</v>
      </c>
      <c r="Q207" s="1">
        <v>73.14</v>
      </c>
      <c r="R207" s="1">
        <v>28.76</v>
      </c>
      <c r="S207" s="1">
        <v>44.39</v>
      </c>
      <c r="T207" s="1">
        <f t="shared" si="10"/>
        <v>0.39316473000683527</v>
      </c>
      <c r="U207" s="1">
        <v>91.77</v>
      </c>
      <c r="V207" s="1">
        <v>47.7</v>
      </c>
      <c r="W207" s="1">
        <v>10.45</v>
      </c>
      <c r="X207" s="1">
        <f t="shared" si="11"/>
        <v>0.17970765262252791</v>
      </c>
      <c r="Y207" s="4">
        <v>102.2</v>
      </c>
      <c r="Z207" t="s">
        <v>27</v>
      </c>
      <c r="AA207" t="s">
        <v>27</v>
      </c>
    </row>
    <row r="208" spans="1:27" x14ac:dyDescent="0.6">
      <c r="A208" s="3">
        <v>40969</v>
      </c>
      <c r="B208" s="1">
        <f t="shared" si="12"/>
        <v>2012</v>
      </c>
      <c r="C208" s="1">
        <v>1</v>
      </c>
      <c r="D208" s="1">
        <f t="shared" si="13"/>
        <v>3</v>
      </c>
      <c r="E208" s="1">
        <v>480147</v>
      </c>
      <c r="F208" s="4">
        <v>79.536818071818175</v>
      </c>
      <c r="G208" s="1">
        <v>9846.2000000000007</v>
      </c>
      <c r="H208" s="1">
        <v>8.1999999999999993</v>
      </c>
      <c r="I208" s="4">
        <v>0.12677419354838709</v>
      </c>
      <c r="J208" s="1">
        <v>8470.7840909090901</v>
      </c>
      <c r="K208" s="1">
        <v>43.6</v>
      </c>
      <c r="L208" s="1">
        <v>12319.4</v>
      </c>
      <c r="M208" s="1">
        <v>144.66363636363599</v>
      </c>
      <c r="N208" s="1">
        <v>76.2</v>
      </c>
      <c r="O208" s="1">
        <v>695951</v>
      </c>
      <c r="P208" s="1">
        <v>957</v>
      </c>
      <c r="Q208" s="1">
        <v>72.98</v>
      </c>
      <c r="R208" s="1">
        <v>29.12</v>
      </c>
      <c r="S208" s="1">
        <v>43.87</v>
      </c>
      <c r="T208" s="1">
        <f t="shared" si="10"/>
        <v>0.39895876147417458</v>
      </c>
      <c r="U208" s="1">
        <v>89.81</v>
      </c>
      <c r="V208" s="1">
        <v>45.88</v>
      </c>
      <c r="W208" s="1">
        <v>10.06</v>
      </c>
      <c r="X208" s="1">
        <f t="shared" si="11"/>
        <v>0.17983553807651054</v>
      </c>
      <c r="Y208" s="4">
        <v>106.16</v>
      </c>
      <c r="Z208" t="s">
        <v>27</v>
      </c>
      <c r="AA208" t="s">
        <v>27</v>
      </c>
    </row>
    <row r="209" spans="1:27" x14ac:dyDescent="0.6">
      <c r="A209" s="3">
        <v>41000</v>
      </c>
      <c r="B209" s="1">
        <f t="shared" si="12"/>
        <v>2012</v>
      </c>
      <c r="C209" s="1">
        <v>2</v>
      </c>
      <c r="D209" s="1">
        <f t="shared" si="13"/>
        <v>4</v>
      </c>
      <c r="E209" s="1">
        <v>474178</v>
      </c>
      <c r="F209" s="4">
        <v>79.401500321000015</v>
      </c>
      <c r="G209" s="1">
        <v>9899.7999999999993</v>
      </c>
      <c r="H209" s="1">
        <v>8.1999999999999993</v>
      </c>
      <c r="I209" s="4">
        <v>0.13933333333333334</v>
      </c>
      <c r="J209" s="1">
        <v>8285.5263157894697</v>
      </c>
      <c r="K209" s="1">
        <v>43.5</v>
      </c>
      <c r="L209" s="1">
        <v>12382.9</v>
      </c>
      <c r="M209" s="1">
        <v>147.64736842105299</v>
      </c>
      <c r="N209" s="1">
        <v>76.400000000000006</v>
      </c>
      <c r="O209" s="1">
        <v>695951</v>
      </c>
      <c r="P209" s="1">
        <v>999</v>
      </c>
      <c r="Q209" s="1">
        <v>73.319999999999993</v>
      </c>
      <c r="R209" s="1">
        <v>29.26</v>
      </c>
      <c r="S209" s="1">
        <v>44.06</v>
      </c>
      <c r="T209" s="1">
        <f t="shared" si="10"/>
        <v>0.39907255864702673</v>
      </c>
      <c r="U209" s="1">
        <v>88.17</v>
      </c>
      <c r="V209" s="1">
        <v>44.8</v>
      </c>
      <c r="W209" s="1">
        <v>9.7200000000000006</v>
      </c>
      <c r="X209" s="1">
        <f t="shared" si="11"/>
        <v>0.17828319882611887</v>
      </c>
      <c r="Y209" s="4">
        <v>103.32</v>
      </c>
      <c r="Z209" t="s">
        <v>26</v>
      </c>
      <c r="AA209" t="s">
        <v>26</v>
      </c>
    </row>
    <row r="210" spans="1:27" x14ac:dyDescent="0.6">
      <c r="A210" s="3">
        <v>41030</v>
      </c>
      <c r="B210" s="1">
        <f t="shared" si="12"/>
        <v>2012</v>
      </c>
      <c r="C210" s="1">
        <v>2</v>
      </c>
      <c r="D210" s="1">
        <f t="shared" si="13"/>
        <v>5</v>
      </c>
      <c r="E210" s="1">
        <v>473108</v>
      </c>
      <c r="F210" s="4">
        <v>80.925454920454555</v>
      </c>
      <c r="G210" s="1">
        <v>9943</v>
      </c>
      <c r="H210" s="1">
        <v>8.1999999999999993</v>
      </c>
      <c r="I210" s="4">
        <v>0.1558064516129033</v>
      </c>
      <c r="J210" s="1">
        <v>7896.9090909090901</v>
      </c>
      <c r="K210" s="1">
        <v>43.5</v>
      </c>
      <c r="L210" s="1">
        <v>12365.1</v>
      </c>
      <c r="M210" s="1">
        <v>136.272727272727</v>
      </c>
      <c r="N210" s="1">
        <v>79.3</v>
      </c>
      <c r="O210" s="1">
        <v>695951</v>
      </c>
      <c r="P210" s="1">
        <v>1085</v>
      </c>
      <c r="Q210" s="1">
        <v>72.63</v>
      </c>
      <c r="R210" s="1">
        <v>28.91</v>
      </c>
      <c r="S210" s="1">
        <v>43.72</v>
      </c>
      <c r="T210" s="1">
        <f t="shared" si="10"/>
        <v>0.39804488503373264</v>
      </c>
      <c r="U210" s="1">
        <v>90.29</v>
      </c>
      <c r="V210" s="1">
        <v>45.58</v>
      </c>
      <c r="W210" s="1">
        <v>10.23</v>
      </c>
      <c r="X210" s="1">
        <f t="shared" si="11"/>
        <v>0.18330048378426805</v>
      </c>
      <c r="Y210" s="4">
        <v>94.65</v>
      </c>
      <c r="Z210" t="s">
        <v>26</v>
      </c>
      <c r="AA210" t="s">
        <v>26</v>
      </c>
    </row>
    <row r="211" spans="1:27" x14ac:dyDescent="0.6">
      <c r="A211" s="3">
        <v>41061</v>
      </c>
      <c r="B211" s="1">
        <f t="shared" si="12"/>
        <v>2012</v>
      </c>
      <c r="C211" s="1">
        <v>2</v>
      </c>
      <c r="D211" s="1">
        <f t="shared" si="13"/>
        <v>6</v>
      </c>
      <c r="E211" s="1">
        <v>462435</v>
      </c>
      <c r="F211" s="4">
        <v>82.220477149523802</v>
      </c>
      <c r="G211" s="1">
        <v>10013</v>
      </c>
      <c r="H211" s="1">
        <v>8.1999999999999993</v>
      </c>
      <c r="I211" s="4">
        <v>0.16166666666666668</v>
      </c>
      <c r="J211" s="1">
        <v>7428.28947368421</v>
      </c>
      <c r="K211" s="1">
        <v>43.6</v>
      </c>
      <c r="L211" s="1">
        <v>12344.6</v>
      </c>
      <c r="M211" s="1">
        <v>134.621052631579</v>
      </c>
      <c r="N211" s="1">
        <v>73.2</v>
      </c>
      <c r="O211" s="1">
        <v>695951</v>
      </c>
      <c r="P211" s="1">
        <v>1409</v>
      </c>
      <c r="Q211" s="1">
        <v>72.45</v>
      </c>
      <c r="R211" s="1">
        <v>29.05</v>
      </c>
      <c r="S211" s="1">
        <v>43.4</v>
      </c>
      <c r="T211" s="1">
        <f t="shared" si="10"/>
        <v>0.40096618357487923</v>
      </c>
      <c r="U211" s="1">
        <v>90.66</v>
      </c>
      <c r="V211" s="1">
        <v>46</v>
      </c>
      <c r="W211" s="1">
        <v>9.44</v>
      </c>
      <c r="X211" s="1">
        <f t="shared" si="11"/>
        <v>0.17027417027417027</v>
      </c>
      <c r="Y211" s="4">
        <v>82.3</v>
      </c>
      <c r="Z211" t="s">
        <v>26</v>
      </c>
      <c r="AA211" t="s">
        <v>26</v>
      </c>
    </row>
    <row r="212" spans="1:27" x14ac:dyDescent="0.6">
      <c r="A212" s="3">
        <v>41091</v>
      </c>
      <c r="B212" s="1">
        <f t="shared" si="12"/>
        <v>2012</v>
      </c>
      <c r="C212" s="1">
        <v>3</v>
      </c>
      <c r="D212" s="1">
        <f t="shared" si="13"/>
        <v>7</v>
      </c>
      <c r="E212" s="1">
        <v>472663</v>
      </c>
      <c r="F212" s="4">
        <v>83.067618960952387</v>
      </c>
      <c r="G212" s="1">
        <v>10065.700000000001</v>
      </c>
      <c r="H212" s="1">
        <v>8.1999999999999993</v>
      </c>
      <c r="I212" s="4">
        <v>0.15645161290322573</v>
      </c>
      <c r="J212" s="1">
        <v>7584.2613636363603</v>
      </c>
      <c r="K212" s="1">
        <v>43.6</v>
      </c>
      <c r="L212" s="1">
        <v>12257.1</v>
      </c>
      <c r="M212" s="1">
        <v>127.93636363636401</v>
      </c>
      <c r="N212" s="1">
        <v>72.3</v>
      </c>
      <c r="O212" s="1">
        <v>695950.75</v>
      </c>
      <c r="P212" s="1">
        <v>1855</v>
      </c>
      <c r="Q212" s="1">
        <v>72.64</v>
      </c>
      <c r="R212" s="1">
        <v>28.98</v>
      </c>
      <c r="S212" s="1">
        <v>43.66</v>
      </c>
      <c r="T212" s="1">
        <f t="shared" si="10"/>
        <v>0.39895374449339205</v>
      </c>
      <c r="U212" s="1">
        <v>91.51</v>
      </c>
      <c r="V212" s="1">
        <v>46.01</v>
      </c>
      <c r="W212" s="1">
        <v>10.31</v>
      </c>
      <c r="X212" s="1">
        <f t="shared" si="11"/>
        <v>0.18306107954545456</v>
      </c>
      <c r="Y212" s="4">
        <v>87.9</v>
      </c>
      <c r="Z212" t="s">
        <v>27</v>
      </c>
      <c r="AA212" t="s">
        <v>27</v>
      </c>
    </row>
    <row r="213" spans="1:27" x14ac:dyDescent="0.6">
      <c r="A213" s="3">
        <v>41122</v>
      </c>
      <c r="B213" s="1">
        <f t="shared" si="12"/>
        <v>2012</v>
      </c>
      <c r="C213" s="1">
        <v>3</v>
      </c>
      <c r="D213" s="1">
        <f t="shared" si="13"/>
        <v>8</v>
      </c>
      <c r="E213" s="1">
        <v>455821</v>
      </c>
      <c r="F213" s="4">
        <v>82.160000344347822</v>
      </c>
      <c r="G213" s="1">
        <v>10136.4</v>
      </c>
      <c r="H213" s="1">
        <v>8.1</v>
      </c>
      <c r="I213" s="4">
        <v>0.13225806451612895</v>
      </c>
      <c r="J213" s="1">
        <v>7510.4318181818198</v>
      </c>
      <c r="K213" s="1">
        <v>43.4</v>
      </c>
      <c r="L213" s="1">
        <v>12262.1</v>
      </c>
      <c r="M213" s="1">
        <v>107.795454545455</v>
      </c>
      <c r="N213" s="1">
        <v>74.3</v>
      </c>
      <c r="O213" s="1">
        <v>695950</v>
      </c>
      <c r="P213" s="1">
        <v>2273</v>
      </c>
      <c r="Q213" s="1">
        <v>72.66</v>
      </c>
      <c r="R213" s="1">
        <v>29.06</v>
      </c>
      <c r="S213" s="1">
        <v>43.6</v>
      </c>
      <c r="T213" s="1">
        <f t="shared" si="10"/>
        <v>0.39994494907789707</v>
      </c>
      <c r="U213" s="1">
        <v>91.41</v>
      </c>
      <c r="V213" s="1">
        <v>46.73</v>
      </c>
      <c r="W213" s="1">
        <v>9.2200000000000006</v>
      </c>
      <c r="X213" s="1">
        <f t="shared" si="11"/>
        <v>0.16478999106344952</v>
      </c>
      <c r="Y213" s="4">
        <v>94.13</v>
      </c>
      <c r="Z213" t="s">
        <v>27</v>
      </c>
      <c r="AA213" t="s">
        <v>27</v>
      </c>
    </row>
    <row r="214" spans="1:27" x14ac:dyDescent="0.6">
      <c r="A214" s="3">
        <v>41153</v>
      </c>
      <c r="B214" s="1">
        <f t="shared" si="12"/>
        <v>2012</v>
      </c>
      <c r="C214" s="1">
        <v>3</v>
      </c>
      <c r="D214" s="1">
        <f t="shared" si="13"/>
        <v>9</v>
      </c>
      <c r="E214" s="1">
        <v>475369</v>
      </c>
      <c r="F214" s="4">
        <v>79.814210991052619</v>
      </c>
      <c r="G214" s="1">
        <v>10216.6</v>
      </c>
      <c r="H214" s="1">
        <v>7.8</v>
      </c>
      <c r="I214" s="4">
        <v>0.14433333333333331</v>
      </c>
      <c r="J214" s="1">
        <v>8087.7425000000003</v>
      </c>
      <c r="K214" s="1">
        <v>43.2</v>
      </c>
      <c r="L214" s="1">
        <v>12386.3</v>
      </c>
      <c r="M214" s="1">
        <v>99.47</v>
      </c>
      <c r="N214" s="1">
        <v>78.3</v>
      </c>
      <c r="O214" s="1">
        <v>694951.5</v>
      </c>
      <c r="P214" s="1">
        <v>1975</v>
      </c>
      <c r="Q214" s="1">
        <v>72.180000000000007</v>
      </c>
      <c r="R214" s="1">
        <v>28.95</v>
      </c>
      <c r="S214" s="1">
        <v>43.23</v>
      </c>
      <c r="T214" s="1">
        <f t="shared" si="10"/>
        <v>0.40108063175394848</v>
      </c>
      <c r="U214" s="1">
        <v>89.94</v>
      </c>
      <c r="V214" s="1">
        <v>45.12</v>
      </c>
      <c r="W214" s="1">
        <v>10.16</v>
      </c>
      <c r="X214" s="1">
        <f t="shared" si="11"/>
        <v>0.18379160636758321</v>
      </c>
      <c r="Y214" s="4">
        <v>94.51</v>
      </c>
      <c r="Z214" t="s">
        <v>27</v>
      </c>
      <c r="AA214" t="s">
        <v>27</v>
      </c>
    </row>
    <row r="215" spans="1:27" x14ac:dyDescent="0.6">
      <c r="A215" s="3">
        <v>41183</v>
      </c>
      <c r="B215" s="1">
        <f t="shared" si="12"/>
        <v>2012</v>
      </c>
      <c r="C215" s="1">
        <v>4</v>
      </c>
      <c r="D215" s="1">
        <f t="shared" si="13"/>
        <v>10</v>
      </c>
      <c r="E215" s="1">
        <v>478507</v>
      </c>
      <c r="F215" s="4">
        <v>79.708095005714284</v>
      </c>
      <c r="G215" s="1">
        <v>10282.799999999999</v>
      </c>
      <c r="H215" s="1">
        <v>7.8</v>
      </c>
      <c r="I215" s="4">
        <v>0.15838709677419355</v>
      </c>
      <c r="J215" s="1">
        <v>8062.0326086956502</v>
      </c>
      <c r="K215" s="1">
        <v>43.2</v>
      </c>
      <c r="L215" s="1">
        <v>12507.6</v>
      </c>
      <c r="M215" s="1">
        <v>113.94782608695699</v>
      </c>
      <c r="N215" s="1">
        <v>82.6</v>
      </c>
      <c r="O215" s="1">
        <v>694952</v>
      </c>
      <c r="P215" s="1">
        <v>2115</v>
      </c>
      <c r="Q215" s="1">
        <v>72.8</v>
      </c>
      <c r="R215" s="1">
        <v>28.44</v>
      </c>
      <c r="S215" s="1">
        <v>44.36</v>
      </c>
      <c r="T215" s="1">
        <f t="shared" si="10"/>
        <v>0.39065934065934071</v>
      </c>
      <c r="U215" s="1">
        <v>92.62</v>
      </c>
      <c r="V215" s="1">
        <v>46.55</v>
      </c>
      <c r="W215" s="1">
        <v>10.78</v>
      </c>
      <c r="X215" s="1">
        <f t="shared" si="11"/>
        <v>0.18803418803418803</v>
      </c>
      <c r="Y215" s="4">
        <v>89.49</v>
      </c>
      <c r="Z215" t="s">
        <v>26</v>
      </c>
      <c r="AA215" t="s">
        <v>26</v>
      </c>
    </row>
    <row r="216" spans="1:27" x14ac:dyDescent="0.6">
      <c r="A216" s="3">
        <v>41214</v>
      </c>
      <c r="B216" s="1">
        <f t="shared" si="12"/>
        <v>2012</v>
      </c>
      <c r="C216" s="1">
        <v>4</v>
      </c>
      <c r="D216" s="1">
        <f t="shared" si="13"/>
        <v>11</v>
      </c>
      <c r="E216" s="1">
        <v>475932</v>
      </c>
      <c r="F216" s="4">
        <v>80.685238430952381</v>
      </c>
      <c r="G216" s="1">
        <v>10351.799999999999</v>
      </c>
      <c r="H216" s="1">
        <v>7.7</v>
      </c>
      <c r="I216" s="4">
        <v>0.16066666666666674</v>
      </c>
      <c r="J216" s="1">
        <v>7711.2272727272702</v>
      </c>
      <c r="K216" s="1">
        <v>43.4</v>
      </c>
      <c r="L216" s="1">
        <v>12664.4</v>
      </c>
      <c r="M216" s="1">
        <v>120.345454545455</v>
      </c>
      <c r="N216" s="1">
        <v>82.7</v>
      </c>
      <c r="O216" s="1">
        <v>694952</v>
      </c>
      <c r="P216" s="1">
        <v>2104</v>
      </c>
      <c r="Q216" s="1">
        <v>73.22</v>
      </c>
      <c r="R216" s="1">
        <v>28.38</v>
      </c>
      <c r="S216" s="1">
        <v>44.84</v>
      </c>
      <c r="T216" s="1">
        <f t="shared" si="10"/>
        <v>0.38759901666211416</v>
      </c>
      <c r="U216" s="1">
        <v>92.48</v>
      </c>
      <c r="V216" s="1">
        <v>46.5</v>
      </c>
      <c r="W216" s="1">
        <v>10.92</v>
      </c>
      <c r="X216" s="1">
        <f t="shared" si="11"/>
        <v>0.19017763845350052</v>
      </c>
      <c r="Y216" s="4">
        <v>86.53</v>
      </c>
      <c r="Z216" t="s">
        <v>26</v>
      </c>
      <c r="AA216" t="s">
        <v>26</v>
      </c>
    </row>
    <row r="217" spans="1:27" x14ac:dyDescent="0.6">
      <c r="A217" s="3">
        <v>41244</v>
      </c>
      <c r="B217" s="1">
        <f t="shared" si="12"/>
        <v>2012</v>
      </c>
      <c r="C217" s="1">
        <v>4</v>
      </c>
      <c r="D217" s="1">
        <f t="shared" si="13"/>
        <v>12</v>
      </c>
      <c r="E217" s="1">
        <v>488496</v>
      </c>
      <c r="F217" s="4">
        <v>79.758499908999994</v>
      </c>
      <c r="G217" s="1">
        <v>10474.4</v>
      </c>
      <c r="H217" s="1">
        <v>7.9</v>
      </c>
      <c r="I217" s="4">
        <v>0.16451612903225801</v>
      </c>
      <c r="J217" s="1">
        <v>7966.4868421052597</v>
      </c>
      <c r="K217" s="1">
        <v>43.6</v>
      </c>
      <c r="L217" s="1">
        <v>12973.2</v>
      </c>
      <c r="M217" s="1">
        <v>128.87368421052599</v>
      </c>
      <c r="N217" s="1">
        <v>72.900000000000006</v>
      </c>
      <c r="O217" s="1">
        <v>694952</v>
      </c>
      <c r="P217" s="1">
        <v>1948</v>
      </c>
      <c r="Q217" s="1">
        <v>73.08</v>
      </c>
      <c r="R217" s="1">
        <v>27.94</v>
      </c>
      <c r="S217" s="1">
        <v>45.14</v>
      </c>
      <c r="T217" s="1">
        <f t="shared" si="10"/>
        <v>0.38232074438970992</v>
      </c>
      <c r="U217" s="1">
        <v>91.45</v>
      </c>
      <c r="V217" s="1">
        <v>45.93</v>
      </c>
      <c r="W217" s="1">
        <v>10.83</v>
      </c>
      <c r="X217" s="1">
        <f t="shared" si="11"/>
        <v>0.19080338266384778</v>
      </c>
      <c r="Y217" s="4">
        <v>87.86</v>
      </c>
      <c r="Z217" t="s">
        <v>27</v>
      </c>
      <c r="AA217" t="s">
        <v>27</v>
      </c>
    </row>
    <row r="218" spans="1:27" x14ac:dyDescent="0.6">
      <c r="A218" s="3">
        <v>41275</v>
      </c>
      <c r="B218" s="1">
        <f t="shared" si="12"/>
        <v>2013</v>
      </c>
      <c r="C218" s="1">
        <v>1</v>
      </c>
      <c r="D218" s="1">
        <f t="shared" si="13"/>
        <v>1</v>
      </c>
      <c r="E218" s="1">
        <v>485261</v>
      </c>
      <c r="F218" s="4">
        <v>79.873332795714276</v>
      </c>
      <c r="G218" s="1">
        <v>10497.6</v>
      </c>
      <c r="H218" s="1">
        <v>8</v>
      </c>
      <c r="I218" s="4">
        <v>0.14258064516129038</v>
      </c>
      <c r="J218" s="1">
        <v>8053.7386363636397</v>
      </c>
      <c r="K218" s="1">
        <v>43.4</v>
      </c>
      <c r="L218" s="1">
        <v>12238.4</v>
      </c>
      <c r="M218" s="1">
        <v>150.49090909090901</v>
      </c>
      <c r="N218" s="1">
        <v>73.8</v>
      </c>
      <c r="O218" s="1">
        <v>695236.5</v>
      </c>
      <c r="P218" s="1">
        <v>2272</v>
      </c>
      <c r="Q218" s="1">
        <v>72.56</v>
      </c>
      <c r="R218" s="1">
        <v>27.66</v>
      </c>
      <c r="S218" s="1">
        <v>44.91</v>
      </c>
      <c r="T218" s="1">
        <f t="shared" si="10"/>
        <v>0.38114923522116578</v>
      </c>
      <c r="U218" s="1">
        <v>91.7</v>
      </c>
      <c r="V218" s="1">
        <v>45.75</v>
      </c>
      <c r="W218" s="1">
        <v>11.49</v>
      </c>
      <c r="X218" s="1">
        <f t="shared" si="11"/>
        <v>0.20073375262054508</v>
      </c>
      <c r="Y218" s="4">
        <v>94.76</v>
      </c>
      <c r="Z218" t="s">
        <v>27</v>
      </c>
      <c r="AA218" t="s">
        <v>27</v>
      </c>
    </row>
    <row r="219" spans="1:27" x14ac:dyDescent="0.6">
      <c r="A219" s="3">
        <v>41306</v>
      </c>
      <c r="B219" s="1">
        <f t="shared" si="12"/>
        <v>2013</v>
      </c>
      <c r="C219" s="1">
        <v>1</v>
      </c>
      <c r="D219" s="1">
        <f t="shared" si="13"/>
        <v>2</v>
      </c>
      <c r="E219" s="1">
        <v>501221</v>
      </c>
      <c r="F219" s="4">
        <v>80.605263157368412</v>
      </c>
      <c r="G219" s="1">
        <v>10516.6</v>
      </c>
      <c r="H219" s="1">
        <v>7.7</v>
      </c>
      <c r="I219" s="4">
        <v>0.14500000000000005</v>
      </c>
      <c r="J219" s="1">
        <v>8060.9250000000002</v>
      </c>
      <c r="K219" s="1">
        <v>43.1</v>
      </c>
      <c r="L219" s="1">
        <v>12251.7</v>
      </c>
      <c r="M219" s="1">
        <v>154.638888888889</v>
      </c>
      <c r="N219" s="1">
        <v>77.599999999999994</v>
      </c>
      <c r="O219" s="1">
        <v>695928.5</v>
      </c>
      <c r="P219" s="1">
        <v>2248</v>
      </c>
      <c r="Q219" s="1">
        <v>72.290000000000006</v>
      </c>
      <c r="R219" s="1">
        <v>27.59</v>
      </c>
      <c r="S219" s="1">
        <v>44.7</v>
      </c>
      <c r="T219" s="1">
        <f t="shared" ref="T219:T282" si="14">R219/(R219+S219)</f>
        <v>0.38165721399916996</v>
      </c>
      <c r="U219" s="1">
        <v>91.76</v>
      </c>
      <c r="V219" s="1">
        <v>46.45</v>
      </c>
      <c r="W219" s="1">
        <v>10.84</v>
      </c>
      <c r="X219" s="1">
        <f t="shared" ref="X219:X282" si="15">W219/(V219+W219)</f>
        <v>0.18921277709897014</v>
      </c>
      <c r="Y219" s="4">
        <v>95.31</v>
      </c>
      <c r="Z219" t="s">
        <v>27</v>
      </c>
      <c r="AA219" t="s">
        <v>27</v>
      </c>
    </row>
    <row r="220" spans="1:27" x14ac:dyDescent="0.6">
      <c r="A220" s="3">
        <v>41334</v>
      </c>
      <c r="B220" s="1">
        <f t="shared" si="12"/>
        <v>2013</v>
      </c>
      <c r="C220" s="1">
        <v>1</v>
      </c>
      <c r="D220" s="1">
        <f t="shared" si="13"/>
        <v>3</v>
      </c>
      <c r="E220" s="1">
        <v>475224</v>
      </c>
      <c r="F220" s="4">
        <v>82.625499724499974</v>
      </c>
      <c r="G220" s="1">
        <v>10572.9</v>
      </c>
      <c r="H220" s="1">
        <v>7.5</v>
      </c>
      <c r="I220" s="4">
        <v>0.14354838709677417</v>
      </c>
      <c r="J220" s="1">
        <v>7652.375</v>
      </c>
      <c r="K220" s="1">
        <v>43</v>
      </c>
      <c r="L220" s="1">
        <v>12272.1</v>
      </c>
      <c r="M220" s="1">
        <v>139.87</v>
      </c>
      <c r="N220" s="1">
        <v>78.599999999999994</v>
      </c>
      <c r="O220" s="1">
        <v>695969</v>
      </c>
      <c r="P220" s="1">
        <v>2439</v>
      </c>
      <c r="Q220" s="1">
        <v>72.53</v>
      </c>
      <c r="R220" s="1">
        <v>27.65</v>
      </c>
      <c r="S220" s="1">
        <v>44.87</v>
      </c>
      <c r="T220" s="1">
        <f t="shared" si="14"/>
        <v>0.38127413127413129</v>
      </c>
      <c r="U220" s="1">
        <v>90.45</v>
      </c>
      <c r="V220" s="1">
        <v>45.08</v>
      </c>
      <c r="W220" s="1">
        <v>10.64</v>
      </c>
      <c r="X220" s="1">
        <f t="shared" si="15"/>
        <v>0.19095477386934676</v>
      </c>
      <c r="Y220" s="4">
        <v>92.94</v>
      </c>
      <c r="Z220" t="s">
        <v>26</v>
      </c>
      <c r="AA220" t="s">
        <v>26</v>
      </c>
    </row>
    <row r="221" spans="1:27" x14ac:dyDescent="0.6">
      <c r="A221" s="3">
        <v>41365</v>
      </c>
      <c r="B221" s="1">
        <f t="shared" si="12"/>
        <v>2013</v>
      </c>
      <c r="C221" s="1">
        <v>2</v>
      </c>
      <c r="D221" s="1">
        <f t="shared" si="13"/>
        <v>4</v>
      </c>
      <c r="E221" s="1">
        <v>481657</v>
      </c>
      <c r="F221" s="4">
        <v>82.525000486363624</v>
      </c>
      <c r="G221" s="1">
        <v>10600.4</v>
      </c>
      <c r="H221" s="1">
        <v>7.6</v>
      </c>
      <c r="I221" s="4">
        <v>0.14499999999999993</v>
      </c>
      <c r="J221" s="1">
        <v>7221.1619047618997</v>
      </c>
      <c r="K221" s="1">
        <v>43</v>
      </c>
      <c r="L221" s="1">
        <v>12298.9</v>
      </c>
      <c r="M221" s="1">
        <v>137.39090909090899</v>
      </c>
      <c r="N221" s="1">
        <v>76.400000000000006</v>
      </c>
      <c r="O221" s="1">
        <v>695969</v>
      </c>
      <c r="P221" s="1">
        <v>2108</v>
      </c>
      <c r="Q221" s="1">
        <v>72.930000000000007</v>
      </c>
      <c r="R221" s="1">
        <v>28.14</v>
      </c>
      <c r="S221" s="1">
        <v>44.79</v>
      </c>
      <c r="T221" s="1">
        <f t="shared" si="14"/>
        <v>0.38584944467297405</v>
      </c>
      <c r="U221" s="1">
        <v>91.18</v>
      </c>
      <c r="V221" s="1">
        <v>45.81</v>
      </c>
      <c r="W221" s="1">
        <v>10.62</v>
      </c>
      <c r="X221" s="1">
        <f t="shared" si="15"/>
        <v>0.18819776714513556</v>
      </c>
      <c r="Y221" s="4">
        <v>92.02</v>
      </c>
      <c r="Z221" t="s">
        <v>26</v>
      </c>
      <c r="AA221" t="s">
        <v>26</v>
      </c>
    </row>
    <row r="222" spans="1:27" x14ac:dyDescent="0.6">
      <c r="A222" s="3">
        <v>41395</v>
      </c>
      <c r="B222" s="1">
        <f t="shared" si="12"/>
        <v>2013</v>
      </c>
      <c r="C222" s="1">
        <v>2</v>
      </c>
      <c r="D222" s="1">
        <f t="shared" si="13"/>
        <v>5</v>
      </c>
      <c r="E222" s="1">
        <v>494363</v>
      </c>
      <c r="F222" s="4">
        <v>83.213636224545454</v>
      </c>
      <c r="G222" s="1">
        <v>10634.7</v>
      </c>
      <c r="H222" s="1">
        <v>7.5</v>
      </c>
      <c r="I222" s="4">
        <v>0.10903225806451612</v>
      </c>
      <c r="J222" s="1">
        <v>7248.7142857142899</v>
      </c>
      <c r="K222" s="1">
        <v>42.9</v>
      </c>
      <c r="L222" s="1">
        <v>12365.9</v>
      </c>
      <c r="M222" s="1">
        <v>124.009523809524</v>
      </c>
      <c r="N222" s="1">
        <v>84.5</v>
      </c>
      <c r="O222" s="1">
        <v>695969</v>
      </c>
      <c r="P222" s="1">
        <v>2230</v>
      </c>
      <c r="Q222" s="1">
        <v>72.819999999999993</v>
      </c>
      <c r="R222" s="1">
        <v>28.07</v>
      </c>
      <c r="S222" s="1">
        <v>44.75</v>
      </c>
      <c r="T222" s="1">
        <f t="shared" si="14"/>
        <v>0.38547102444383413</v>
      </c>
      <c r="U222" s="1">
        <v>91.48</v>
      </c>
      <c r="V222" s="1">
        <v>45.53</v>
      </c>
      <c r="W222" s="1">
        <v>10.63</v>
      </c>
      <c r="X222" s="1">
        <f t="shared" si="15"/>
        <v>0.18928062678062679</v>
      </c>
      <c r="Y222" s="4">
        <v>94.51</v>
      </c>
      <c r="Z222" t="s">
        <v>27</v>
      </c>
      <c r="AA222" t="s">
        <v>27</v>
      </c>
    </row>
    <row r="223" spans="1:27" x14ac:dyDescent="0.6">
      <c r="A223" s="3">
        <v>41426</v>
      </c>
      <c r="B223" s="1">
        <f t="shared" si="12"/>
        <v>2013</v>
      </c>
      <c r="C223" s="1">
        <v>2</v>
      </c>
      <c r="D223" s="1">
        <f t="shared" si="13"/>
        <v>6</v>
      </c>
      <c r="E223" s="1">
        <v>501703</v>
      </c>
      <c r="F223" s="4">
        <v>81.850499725500001</v>
      </c>
      <c r="G223" s="1">
        <v>10692.3</v>
      </c>
      <c r="H223" s="1">
        <v>7.5</v>
      </c>
      <c r="I223" s="4">
        <v>9.3666666666666662E-2</v>
      </c>
      <c r="J223" s="1">
        <v>7000.2375000000002</v>
      </c>
      <c r="K223" s="1">
        <v>42.8</v>
      </c>
      <c r="L223" s="1">
        <v>12394.8</v>
      </c>
      <c r="M223" s="1">
        <v>114.815</v>
      </c>
      <c r="N223" s="1">
        <v>84.1</v>
      </c>
      <c r="O223" s="1">
        <v>695969</v>
      </c>
      <c r="P223" s="1">
        <v>1986</v>
      </c>
      <c r="Q223" s="1">
        <v>72.86</v>
      </c>
      <c r="R223" s="1">
        <v>27.97</v>
      </c>
      <c r="S223" s="1">
        <v>44.89</v>
      </c>
      <c r="T223" s="1">
        <f t="shared" si="14"/>
        <v>0.38388690639582762</v>
      </c>
      <c r="U223" s="1">
        <v>91.95</v>
      </c>
      <c r="V223" s="1">
        <v>45.34</v>
      </c>
      <c r="W223" s="1">
        <v>10.6</v>
      </c>
      <c r="X223" s="1">
        <f t="shared" si="15"/>
        <v>0.18948873793350016</v>
      </c>
      <c r="Y223" s="4">
        <v>95.77</v>
      </c>
      <c r="Z223" t="s">
        <v>27</v>
      </c>
      <c r="AA223" t="s">
        <v>27</v>
      </c>
    </row>
    <row r="224" spans="1:27" x14ac:dyDescent="0.6">
      <c r="A224" s="3">
        <v>41456</v>
      </c>
      <c r="B224" s="1">
        <f t="shared" si="12"/>
        <v>2013</v>
      </c>
      <c r="C224" s="1">
        <v>3</v>
      </c>
      <c r="D224" s="1">
        <f t="shared" si="13"/>
        <v>7</v>
      </c>
      <c r="E224" s="1">
        <v>481319</v>
      </c>
      <c r="F224" s="4">
        <v>82.789546273636361</v>
      </c>
      <c r="G224" s="1">
        <v>10731.5</v>
      </c>
      <c r="H224" s="1">
        <v>7.3</v>
      </c>
      <c r="I224" s="4">
        <v>9.2580645161290318E-2</v>
      </c>
      <c r="J224" s="1">
        <v>6906.6413043478296</v>
      </c>
      <c r="K224" s="1">
        <v>42.8</v>
      </c>
      <c r="L224" s="1">
        <v>12397</v>
      </c>
      <c r="M224" s="1">
        <v>127.19130434782601</v>
      </c>
      <c r="N224" s="1">
        <v>85.1</v>
      </c>
      <c r="O224" s="1">
        <v>695969</v>
      </c>
      <c r="P224" s="1">
        <v>1872</v>
      </c>
      <c r="Q224" s="1">
        <v>73.33</v>
      </c>
      <c r="R224" s="1">
        <v>28.17</v>
      </c>
      <c r="S224" s="1">
        <v>45.16</v>
      </c>
      <c r="T224" s="1">
        <f t="shared" si="14"/>
        <v>0.38415382517387159</v>
      </c>
      <c r="U224" s="1">
        <v>93.92</v>
      </c>
      <c r="V224" s="1">
        <v>46.76</v>
      </c>
      <c r="W224" s="1">
        <v>11.06</v>
      </c>
      <c r="X224" s="1">
        <f t="shared" si="15"/>
        <v>0.19128329297820823</v>
      </c>
      <c r="Y224" s="4">
        <v>104.67</v>
      </c>
      <c r="Z224" t="s">
        <v>27</v>
      </c>
      <c r="AA224" t="s">
        <v>27</v>
      </c>
    </row>
    <row r="225" spans="1:27" x14ac:dyDescent="0.6">
      <c r="A225" s="3">
        <v>41487</v>
      </c>
      <c r="B225" s="1">
        <f t="shared" si="12"/>
        <v>2013</v>
      </c>
      <c r="C225" s="1">
        <v>3</v>
      </c>
      <c r="D225" s="1">
        <f t="shared" si="13"/>
        <v>8</v>
      </c>
      <c r="E225" s="1">
        <v>484962</v>
      </c>
      <c r="F225" s="4">
        <v>81.481817765909099</v>
      </c>
      <c r="G225" s="1">
        <v>10789.6</v>
      </c>
      <c r="H225" s="1">
        <v>7.2</v>
      </c>
      <c r="I225" s="4">
        <v>8.2903225806451625E-2</v>
      </c>
      <c r="J225" s="1">
        <v>7186.25</v>
      </c>
      <c r="K225" s="1">
        <v>42.8</v>
      </c>
      <c r="L225" s="1">
        <v>12441.9</v>
      </c>
      <c r="M225" s="1">
        <v>137.05500000000001</v>
      </c>
      <c r="N225" s="1">
        <v>82.1</v>
      </c>
      <c r="O225" s="1">
        <v>695969</v>
      </c>
      <c r="P225" s="1">
        <v>2003</v>
      </c>
      <c r="Q225" s="1">
        <v>73.22</v>
      </c>
      <c r="R225" s="1">
        <v>28.25</v>
      </c>
      <c r="S225" s="1">
        <v>44.97</v>
      </c>
      <c r="T225" s="1">
        <f t="shared" si="14"/>
        <v>0.38582354547937725</v>
      </c>
      <c r="U225" s="1">
        <v>91.87</v>
      </c>
      <c r="V225" s="1">
        <v>46.29</v>
      </c>
      <c r="W225" s="1">
        <v>9.64</v>
      </c>
      <c r="X225" s="1">
        <f t="shared" si="15"/>
        <v>0.17235830502413732</v>
      </c>
      <c r="Y225" s="4">
        <v>106.57</v>
      </c>
      <c r="Z225" t="s">
        <v>27</v>
      </c>
      <c r="AA225" t="s">
        <v>27</v>
      </c>
    </row>
    <row r="226" spans="1:27" x14ac:dyDescent="0.6">
      <c r="A226" s="3">
        <v>41518</v>
      </c>
      <c r="B226" s="1">
        <f t="shared" si="12"/>
        <v>2013</v>
      </c>
      <c r="C226" s="1">
        <v>3</v>
      </c>
      <c r="D226" s="1">
        <f t="shared" si="13"/>
        <v>9</v>
      </c>
      <c r="E226" s="1">
        <v>496806</v>
      </c>
      <c r="F226" s="4">
        <v>81.159498977000013</v>
      </c>
      <c r="G226" s="1">
        <v>10850</v>
      </c>
      <c r="H226" s="1">
        <v>7.2</v>
      </c>
      <c r="I226" s="4">
        <v>8.0000000000000029E-2</v>
      </c>
      <c r="J226" s="1">
        <v>7159.2690476190501</v>
      </c>
      <c r="K226" s="1">
        <v>42.7</v>
      </c>
      <c r="L226" s="1">
        <v>12503</v>
      </c>
      <c r="M226" s="1">
        <v>134.185714285714</v>
      </c>
      <c r="N226" s="1">
        <v>77.5</v>
      </c>
      <c r="O226" s="1">
        <v>695969</v>
      </c>
      <c r="P226" s="1">
        <v>1990</v>
      </c>
      <c r="Q226" s="1">
        <v>72.7</v>
      </c>
      <c r="R226" s="1">
        <v>27.4</v>
      </c>
      <c r="S226" s="1">
        <v>45.31</v>
      </c>
      <c r="T226" s="1">
        <f t="shared" si="14"/>
        <v>0.37683949938110295</v>
      </c>
      <c r="U226" s="1">
        <v>92.1</v>
      </c>
      <c r="V226" s="1">
        <v>45.86</v>
      </c>
      <c r="W226" s="1">
        <v>11.15</v>
      </c>
      <c r="X226" s="1">
        <f t="shared" si="15"/>
        <v>0.19557972285563938</v>
      </c>
      <c r="Y226" s="4">
        <v>106.29</v>
      </c>
      <c r="Z226" t="s">
        <v>26</v>
      </c>
      <c r="AA226" t="s">
        <v>26</v>
      </c>
    </row>
    <row r="227" spans="1:27" x14ac:dyDescent="0.6">
      <c r="A227" s="3">
        <v>41548</v>
      </c>
      <c r="B227" s="1">
        <f t="shared" si="12"/>
        <v>2013</v>
      </c>
      <c r="C227" s="1">
        <v>4</v>
      </c>
      <c r="D227" s="1">
        <f t="shared" si="13"/>
        <v>10</v>
      </c>
      <c r="E227" s="1">
        <v>491978</v>
      </c>
      <c r="F227" s="4">
        <v>79.866521753043472</v>
      </c>
      <c r="G227" s="1">
        <v>10974.2</v>
      </c>
      <c r="H227" s="1">
        <v>7.2</v>
      </c>
      <c r="I227" s="4">
        <v>8.7096774193548415E-2</v>
      </c>
      <c r="J227" s="1">
        <v>7203.0217391304304</v>
      </c>
      <c r="K227" s="1">
        <v>42.8</v>
      </c>
      <c r="L227" s="1">
        <v>12468.6</v>
      </c>
      <c r="M227" s="1">
        <v>132.57272727272701</v>
      </c>
      <c r="N227" s="1">
        <v>73.2</v>
      </c>
      <c r="O227" s="1">
        <v>695969</v>
      </c>
      <c r="P227" s="1">
        <v>1806</v>
      </c>
      <c r="Q227" s="1">
        <v>72.87</v>
      </c>
      <c r="R227" s="1">
        <v>27.37</v>
      </c>
      <c r="S227" s="1">
        <v>45.5</v>
      </c>
      <c r="T227" s="1">
        <f t="shared" si="14"/>
        <v>0.37560038424591735</v>
      </c>
      <c r="U227" s="1">
        <v>92.06</v>
      </c>
      <c r="V227" s="1">
        <v>46.39</v>
      </c>
      <c r="W227" s="1">
        <v>9.94</v>
      </c>
      <c r="X227" s="1">
        <f t="shared" si="15"/>
        <v>0.17646014557074383</v>
      </c>
      <c r="Y227" s="4">
        <v>100.54</v>
      </c>
      <c r="Z227" t="s">
        <v>26</v>
      </c>
      <c r="AA227" t="s">
        <v>26</v>
      </c>
    </row>
    <row r="228" spans="1:27" x14ac:dyDescent="0.6">
      <c r="A228" s="3">
        <v>41579</v>
      </c>
      <c r="B228" s="1">
        <f t="shared" si="12"/>
        <v>2013</v>
      </c>
      <c r="C228" s="1">
        <v>4</v>
      </c>
      <c r="D228" s="1">
        <f t="shared" si="13"/>
        <v>11</v>
      </c>
      <c r="E228" s="1">
        <v>503515</v>
      </c>
      <c r="F228" s="4">
        <v>80.844000244</v>
      </c>
      <c r="G228" s="1">
        <v>10982.9</v>
      </c>
      <c r="H228" s="1">
        <v>6.9</v>
      </c>
      <c r="I228" s="4">
        <v>8.433333333333333E-2</v>
      </c>
      <c r="J228" s="1">
        <v>7070.6547619047597</v>
      </c>
      <c r="K228" s="1">
        <v>42.9</v>
      </c>
      <c r="L228" s="1">
        <v>12510.6</v>
      </c>
      <c r="M228" s="1">
        <v>136.32380952381001</v>
      </c>
      <c r="N228" s="1">
        <v>75.099999999999994</v>
      </c>
      <c r="O228" s="1">
        <v>695969</v>
      </c>
      <c r="P228" s="1">
        <v>1673</v>
      </c>
      <c r="Q228" s="1">
        <v>73.2</v>
      </c>
      <c r="R228" s="1">
        <v>26.84</v>
      </c>
      <c r="S228" s="1">
        <v>46.35</v>
      </c>
      <c r="T228" s="1">
        <f t="shared" si="14"/>
        <v>0.36671676458532587</v>
      </c>
      <c r="U228" s="1">
        <v>93.65</v>
      </c>
      <c r="V228" s="1">
        <v>46.91</v>
      </c>
      <c r="W228" s="1">
        <v>11.08</v>
      </c>
      <c r="X228" s="1">
        <f t="shared" si="15"/>
        <v>0.19106742541817556</v>
      </c>
      <c r="Y228" s="4">
        <v>93.86</v>
      </c>
      <c r="Z228" t="s">
        <v>26</v>
      </c>
      <c r="AA228" t="s">
        <v>26</v>
      </c>
    </row>
    <row r="229" spans="1:27" x14ac:dyDescent="0.6">
      <c r="A229" s="3">
        <v>41609</v>
      </c>
      <c r="B229" s="1">
        <f t="shared" si="12"/>
        <v>2013</v>
      </c>
      <c r="C229" s="1">
        <v>4</v>
      </c>
      <c r="D229" s="1">
        <f t="shared" si="13"/>
        <v>12</v>
      </c>
      <c r="E229" s="1">
        <v>500487</v>
      </c>
      <c r="F229" s="4">
        <v>80.306666055714274</v>
      </c>
      <c r="G229" s="1">
        <v>11047.8</v>
      </c>
      <c r="H229" s="1">
        <v>6.7</v>
      </c>
      <c r="I229" s="4">
        <v>8.5161290322580671E-2</v>
      </c>
      <c r="J229" s="1">
        <v>7214.9</v>
      </c>
      <c r="K229" s="1">
        <v>42.9</v>
      </c>
      <c r="L229" s="1">
        <v>12551.8</v>
      </c>
      <c r="M229" s="1">
        <v>135.790476190476</v>
      </c>
      <c r="N229" s="1">
        <v>82.5</v>
      </c>
      <c r="O229" s="1">
        <v>695969</v>
      </c>
      <c r="P229" s="1">
        <v>1562</v>
      </c>
      <c r="Q229" s="1">
        <v>73.55</v>
      </c>
      <c r="R229" s="1">
        <v>27.01</v>
      </c>
      <c r="S229" s="1">
        <v>46.54</v>
      </c>
      <c r="T229" s="1">
        <f t="shared" si="14"/>
        <v>0.36723317471108091</v>
      </c>
      <c r="U229" s="1">
        <v>93.49</v>
      </c>
      <c r="V229" s="1">
        <v>46.22</v>
      </c>
      <c r="W229" s="1">
        <v>11.7</v>
      </c>
      <c r="X229" s="1">
        <f t="shared" si="15"/>
        <v>0.2020027624309392</v>
      </c>
      <c r="Y229" s="4">
        <v>97.63</v>
      </c>
      <c r="Z229" t="s">
        <v>27</v>
      </c>
      <c r="AA229" t="s">
        <v>27</v>
      </c>
    </row>
    <row r="230" spans="1:27" x14ac:dyDescent="0.6">
      <c r="A230" s="3">
        <v>41640</v>
      </c>
      <c r="B230" s="1">
        <f t="shared" si="12"/>
        <v>2014</v>
      </c>
      <c r="C230" s="1">
        <v>1</v>
      </c>
      <c r="D230" s="1">
        <f t="shared" si="13"/>
        <v>1</v>
      </c>
      <c r="E230" s="1">
        <v>486935</v>
      </c>
      <c r="F230" s="4">
        <v>80.809524173333344</v>
      </c>
      <c r="G230" s="1">
        <v>11117.6</v>
      </c>
      <c r="H230" s="1">
        <v>6.6</v>
      </c>
      <c r="I230" s="4">
        <v>7.1612903225806476E-2</v>
      </c>
      <c r="J230" s="1">
        <v>7291.4659090909099</v>
      </c>
      <c r="K230" s="1">
        <v>42.8</v>
      </c>
      <c r="L230" s="1">
        <v>12636.2</v>
      </c>
      <c r="M230" s="1">
        <v>128.11904761904799</v>
      </c>
      <c r="N230" s="1">
        <v>81.2</v>
      </c>
      <c r="O230" s="1">
        <v>695969</v>
      </c>
      <c r="P230" s="1">
        <v>2443</v>
      </c>
      <c r="Q230" s="1">
        <v>73.849999999999994</v>
      </c>
      <c r="R230" s="1">
        <v>27.68</v>
      </c>
      <c r="S230" s="1">
        <v>46.17</v>
      </c>
      <c r="T230" s="1">
        <f t="shared" si="14"/>
        <v>0.37481381178063644</v>
      </c>
      <c r="U230" s="1">
        <v>92.78</v>
      </c>
      <c r="V230" s="1">
        <v>45.52</v>
      </c>
      <c r="W230" s="1">
        <v>11.98</v>
      </c>
      <c r="X230" s="1">
        <f t="shared" si="15"/>
        <v>0.20834782608695654</v>
      </c>
      <c r="Y230" s="4">
        <v>94.62</v>
      </c>
      <c r="Z230" t="s">
        <v>26</v>
      </c>
      <c r="AA230" t="s">
        <v>26</v>
      </c>
    </row>
    <row r="231" spans="1:27" x14ac:dyDescent="0.6">
      <c r="A231" s="3">
        <v>41671</v>
      </c>
      <c r="B231" s="1">
        <f t="shared" si="12"/>
        <v>2014</v>
      </c>
      <c r="C231" s="1">
        <v>1</v>
      </c>
      <c r="D231" s="1">
        <f t="shared" si="13"/>
        <v>2</v>
      </c>
      <c r="E231" s="1">
        <v>496729</v>
      </c>
      <c r="F231" s="4">
        <v>80.457368550526297</v>
      </c>
      <c r="G231" s="1">
        <v>11183.2</v>
      </c>
      <c r="H231" s="1">
        <v>6.7</v>
      </c>
      <c r="I231" s="4">
        <v>6.6428571428571476E-2</v>
      </c>
      <c r="J231" s="1">
        <v>7149.2124999999996</v>
      </c>
      <c r="K231" s="1">
        <v>42.6</v>
      </c>
      <c r="L231" s="1">
        <v>12708.5</v>
      </c>
      <c r="M231" s="1">
        <v>121.37</v>
      </c>
      <c r="N231" s="1">
        <v>81.599999999999994</v>
      </c>
      <c r="O231" s="1">
        <v>695969</v>
      </c>
      <c r="P231" s="1">
        <v>2126</v>
      </c>
      <c r="Q231" s="1">
        <v>74.38</v>
      </c>
      <c r="R231" s="1">
        <v>27.75</v>
      </c>
      <c r="S231" s="1">
        <v>46.63</v>
      </c>
      <c r="T231" s="1">
        <f t="shared" si="14"/>
        <v>0.3730841624092498</v>
      </c>
      <c r="U231" s="1">
        <v>94.04</v>
      </c>
      <c r="V231" s="1">
        <v>46.59</v>
      </c>
      <c r="W231" s="1">
        <v>10.91</v>
      </c>
      <c r="X231" s="1">
        <f t="shared" si="15"/>
        <v>0.1897391304347826</v>
      </c>
      <c r="Y231" s="4">
        <v>100.82</v>
      </c>
      <c r="Z231" t="s">
        <v>27</v>
      </c>
      <c r="AA231" t="s">
        <v>27</v>
      </c>
    </row>
    <row r="232" spans="1:27" x14ac:dyDescent="0.6">
      <c r="A232" s="3">
        <v>41699</v>
      </c>
      <c r="B232" s="1">
        <f t="shared" si="12"/>
        <v>2014</v>
      </c>
      <c r="C232" s="1">
        <v>1</v>
      </c>
      <c r="D232" s="1">
        <f t="shared" si="13"/>
        <v>3</v>
      </c>
      <c r="E232" s="1">
        <v>497989</v>
      </c>
      <c r="F232" s="4">
        <v>79.870476858571422</v>
      </c>
      <c r="G232" s="1">
        <v>11219.1</v>
      </c>
      <c r="H232" s="1">
        <v>6.7</v>
      </c>
      <c r="I232" s="4">
        <v>7.8064516129032285E-2</v>
      </c>
      <c r="J232" s="1">
        <v>6650.0357142857101</v>
      </c>
      <c r="K232" s="1">
        <v>42.3</v>
      </c>
      <c r="L232" s="1">
        <v>12798.5</v>
      </c>
      <c r="M232" s="1">
        <v>111.833333333333</v>
      </c>
      <c r="N232" s="1">
        <v>80</v>
      </c>
      <c r="O232" s="1">
        <v>695969</v>
      </c>
      <c r="P232" s="1">
        <v>2074</v>
      </c>
      <c r="Q232" s="1">
        <v>73.8</v>
      </c>
      <c r="R232" s="1">
        <v>27.31</v>
      </c>
      <c r="S232" s="1">
        <v>46.49</v>
      </c>
      <c r="T232" s="1">
        <f t="shared" si="14"/>
        <v>0.37005420054200544</v>
      </c>
      <c r="U232" s="1">
        <v>91.51</v>
      </c>
      <c r="V232" s="1">
        <v>45.41</v>
      </c>
      <c r="W232" s="1">
        <v>10.210000000000001</v>
      </c>
      <c r="X232" s="1">
        <f t="shared" si="15"/>
        <v>0.18356706220783894</v>
      </c>
      <c r="Y232" s="4">
        <v>100.8</v>
      </c>
      <c r="Z232" t="s">
        <v>26</v>
      </c>
      <c r="AA232" t="s">
        <v>26</v>
      </c>
    </row>
    <row r="233" spans="1:27" x14ac:dyDescent="0.6">
      <c r="A233" s="3">
        <v>41730</v>
      </c>
      <c r="B233" s="1">
        <f t="shared" si="12"/>
        <v>2014</v>
      </c>
      <c r="C233" s="1">
        <v>2</v>
      </c>
      <c r="D233" s="1">
        <f t="shared" si="13"/>
        <v>4</v>
      </c>
      <c r="E233" s="1">
        <v>501596</v>
      </c>
      <c r="F233" s="4">
        <v>79.853333609047624</v>
      </c>
      <c r="G233" s="1">
        <v>11264</v>
      </c>
      <c r="H233" s="1">
        <v>6.2</v>
      </c>
      <c r="I233" s="4">
        <v>9.0333333333333335E-2</v>
      </c>
      <c r="J233" s="1">
        <v>6673.5625</v>
      </c>
      <c r="K233" s="1">
        <v>42.2</v>
      </c>
      <c r="L233" s="1">
        <v>12870</v>
      </c>
      <c r="M233" s="1">
        <v>114.580952380952</v>
      </c>
      <c r="N233" s="1">
        <v>84.1</v>
      </c>
      <c r="O233" s="1">
        <v>694754</v>
      </c>
      <c r="P233" s="1">
        <v>2118</v>
      </c>
      <c r="Q233" s="1">
        <v>73.650000000000006</v>
      </c>
      <c r="R233" s="1">
        <v>27.08</v>
      </c>
      <c r="S233" s="1">
        <v>46.57</v>
      </c>
      <c r="T233" s="1">
        <f t="shared" si="14"/>
        <v>0.36768499660556681</v>
      </c>
      <c r="U233" s="1">
        <v>93.32</v>
      </c>
      <c r="V233" s="1">
        <v>45.06</v>
      </c>
      <c r="W233" s="1">
        <v>12.12</v>
      </c>
      <c r="X233" s="1">
        <f t="shared" si="15"/>
        <v>0.21196222455403987</v>
      </c>
      <c r="Y233" s="4">
        <v>102.07</v>
      </c>
      <c r="Z233" t="s">
        <v>27</v>
      </c>
      <c r="AA233" t="s">
        <v>27</v>
      </c>
    </row>
    <row r="234" spans="1:27" x14ac:dyDescent="0.6">
      <c r="A234" s="3">
        <v>41760</v>
      </c>
      <c r="B234" s="1">
        <f t="shared" si="12"/>
        <v>2014</v>
      </c>
      <c r="C234" s="1">
        <v>2</v>
      </c>
      <c r="D234" s="1">
        <f t="shared" si="13"/>
        <v>5</v>
      </c>
      <c r="E234" s="1">
        <v>495265</v>
      </c>
      <c r="F234" s="4">
        <v>79.94904726999998</v>
      </c>
      <c r="G234" s="1">
        <v>11328.5</v>
      </c>
      <c r="H234" s="1">
        <v>6.3</v>
      </c>
      <c r="I234" s="4">
        <v>8.7096774193548374E-2</v>
      </c>
      <c r="J234" s="1">
        <v>6891.125</v>
      </c>
      <c r="K234" s="1">
        <v>42</v>
      </c>
      <c r="L234" s="1">
        <v>12932.6</v>
      </c>
      <c r="M234" s="1">
        <v>100.56</v>
      </c>
      <c r="N234" s="1">
        <v>81.900000000000006</v>
      </c>
      <c r="O234" s="1">
        <v>691459.4</v>
      </c>
      <c r="P234" s="1">
        <v>2246</v>
      </c>
      <c r="Q234" s="1">
        <v>73.88</v>
      </c>
      <c r="R234" s="1">
        <v>27.44</v>
      </c>
      <c r="S234" s="1">
        <v>46.44</v>
      </c>
      <c r="T234" s="1">
        <f t="shared" si="14"/>
        <v>0.37141310232809965</v>
      </c>
      <c r="U234" s="1">
        <v>92.57</v>
      </c>
      <c r="V234" s="1">
        <v>44.37</v>
      </c>
      <c r="W234" s="1">
        <v>11.29</v>
      </c>
      <c r="X234" s="1">
        <f t="shared" si="15"/>
        <v>0.20283866331297162</v>
      </c>
      <c r="Y234" s="4">
        <v>102.18</v>
      </c>
      <c r="Z234" t="s">
        <v>27</v>
      </c>
      <c r="AA234" t="s">
        <v>27</v>
      </c>
    </row>
    <row r="235" spans="1:27" x14ac:dyDescent="0.6">
      <c r="A235" s="3">
        <v>41791</v>
      </c>
      <c r="B235" s="1">
        <f t="shared" si="12"/>
        <v>2014</v>
      </c>
      <c r="C235" s="1">
        <v>2</v>
      </c>
      <c r="D235" s="1">
        <f t="shared" si="13"/>
        <v>6</v>
      </c>
      <c r="E235" s="1">
        <v>499173</v>
      </c>
      <c r="F235" s="4">
        <v>80.442382086190463</v>
      </c>
      <c r="G235" s="1">
        <v>11383.7</v>
      </c>
      <c r="H235" s="1">
        <v>6.1</v>
      </c>
      <c r="I235" s="4">
        <v>9.5666666666666705E-2</v>
      </c>
      <c r="J235" s="1">
        <v>6821.1428571428596</v>
      </c>
      <c r="K235" s="1">
        <v>42</v>
      </c>
      <c r="L235" s="1">
        <v>12993</v>
      </c>
      <c r="M235" s="1">
        <v>92.852380952380898</v>
      </c>
      <c r="N235" s="1">
        <v>82.5</v>
      </c>
      <c r="O235" s="1">
        <v>690971.75</v>
      </c>
      <c r="P235" s="1">
        <v>2123</v>
      </c>
      <c r="Q235" s="1">
        <v>74.150000000000006</v>
      </c>
      <c r="R235" s="1">
        <v>27.49</v>
      </c>
      <c r="S235" s="1">
        <v>46.67</v>
      </c>
      <c r="T235" s="1">
        <f t="shared" si="14"/>
        <v>0.37068500539374327</v>
      </c>
      <c r="U235" s="1">
        <v>93.43</v>
      </c>
      <c r="V235" s="1">
        <v>45.14</v>
      </c>
      <c r="W235" s="1">
        <v>10.9</v>
      </c>
      <c r="X235" s="1">
        <f t="shared" si="15"/>
        <v>0.19450392576730907</v>
      </c>
      <c r="Y235" s="4">
        <v>105.79</v>
      </c>
      <c r="Z235" t="s">
        <v>27</v>
      </c>
      <c r="AA235" t="s">
        <v>27</v>
      </c>
    </row>
    <row r="236" spans="1:27" x14ac:dyDescent="0.6">
      <c r="A236" s="3">
        <v>41821</v>
      </c>
      <c r="B236" s="1">
        <f t="shared" si="12"/>
        <v>2014</v>
      </c>
      <c r="C236" s="1">
        <v>3</v>
      </c>
      <c r="D236" s="1">
        <f t="shared" si="13"/>
        <v>7</v>
      </c>
      <c r="E236" s="1">
        <v>559295</v>
      </c>
      <c r="F236" s="4">
        <v>80.547726369999992</v>
      </c>
      <c r="G236" s="1">
        <v>11438.4</v>
      </c>
      <c r="H236" s="1">
        <v>6.2</v>
      </c>
      <c r="I236" s="4">
        <v>9.0967741935483848E-2</v>
      </c>
      <c r="J236" s="1">
        <v>7113.3804347826099</v>
      </c>
      <c r="K236" s="1">
        <v>42</v>
      </c>
      <c r="L236" s="1">
        <v>13037.2</v>
      </c>
      <c r="M236" s="1">
        <v>96.260869565217405</v>
      </c>
      <c r="N236" s="1">
        <v>81.8</v>
      </c>
      <c r="O236" s="1">
        <v>690972</v>
      </c>
      <c r="P236" s="1">
        <v>2858</v>
      </c>
      <c r="Q236" s="1">
        <v>74.42</v>
      </c>
      <c r="R236" s="1">
        <v>27.69</v>
      </c>
      <c r="S236" s="1">
        <v>46.73</v>
      </c>
      <c r="T236" s="1">
        <f t="shared" si="14"/>
        <v>0.37207739854877719</v>
      </c>
      <c r="U236" s="1">
        <v>93.81</v>
      </c>
      <c r="V236" s="1">
        <v>46.18</v>
      </c>
      <c r="W236" s="1">
        <v>10.71</v>
      </c>
      <c r="X236" s="1">
        <f t="shared" si="15"/>
        <v>0.18825804183512043</v>
      </c>
      <c r="Y236" s="4">
        <v>103.59</v>
      </c>
      <c r="Z236" t="s">
        <v>26</v>
      </c>
      <c r="AA236" t="s">
        <v>26</v>
      </c>
    </row>
    <row r="237" spans="1:27" x14ac:dyDescent="0.6">
      <c r="A237" s="3">
        <v>41852</v>
      </c>
      <c r="B237" s="1">
        <f t="shared" si="12"/>
        <v>2014</v>
      </c>
      <c r="C237" s="1">
        <v>3</v>
      </c>
      <c r="D237" s="1">
        <f t="shared" si="13"/>
        <v>8</v>
      </c>
      <c r="E237" s="1">
        <v>495344</v>
      </c>
      <c r="F237" s="4">
        <v>81.863809494761909</v>
      </c>
      <c r="G237" s="1">
        <v>11462.5</v>
      </c>
      <c r="H237" s="1">
        <v>6.1</v>
      </c>
      <c r="I237" s="4">
        <v>8.8064516129032239E-2</v>
      </c>
      <c r="J237" s="1">
        <v>7001.8374999999996</v>
      </c>
      <c r="K237" s="1">
        <v>42</v>
      </c>
      <c r="L237" s="1">
        <v>13093.2</v>
      </c>
      <c r="M237" s="1">
        <v>94.142857142857096</v>
      </c>
      <c r="N237" s="1">
        <v>82.5</v>
      </c>
      <c r="O237" s="1">
        <v>690972</v>
      </c>
      <c r="P237" s="1">
        <v>2612</v>
      </c>
      <c r="Q237" s="1">
        <v>74.709999999999994</v>
      </c>
      <c r="R237" s="1">
        <v>27.89</v>
      </c>
      <c r="S237" s="1">
        <v>46.82</v>
      </c>
      <c r="T237" s="1">
        <f t="shared" si="14"/>
        <v>0.37331013251238115</v>
      </c>
      <c r="U237" s="1">
        <v>93.66</v>
      </c>
      <c r="V237" s="1">
        <v>45.67</v>
      </c>
      <c r="W237" s="1">
        <v>11.06</v>
      </c>
      <c r="X237" s="1">
        <f t="shared" si="15"/>
        <v>0.19495857570950115</v>
      </c>
      <c r="Y237" s="4">
        <v>96.54</v>
      </c>
      <c r="Z237" t="s">
        <v>26</v>
      </c>
      <c r="AA237" t="s">
        <v>26</v>
      </c>
    </row>
    <row r="238" spans="1:27" x14ac:dyDescent="0.6">
      <c r="A238" s="3">
        <v>41883</v>
      </c>
      <c r="B238" s="1">
        <f t="shared" si="12"/>
        <v>2014</v>
      </c>
      <c r="C238" s="1">
        <v>3</v>
      </c>
      <c r="D238" s="1">
        <f t="shared" si="13"/>
        <v>9</v>
      </c>
      <c r="E238" s="1">
        <v>492913</v>
      </c>
      <c r="F238" s="4">
        <v>84.459047952857148</v>
      </c>
      <c r="G238" s="1">
        <v>11503.7</v>
      </c>
      <c r="H238" s="1">
        <v>5.9</v>
      </c>
      <c r="I238" s="4">
        <v>8.8333333333333333E-2</v>
      </c>
      <c r="J238" s="1">
        <v>6872.2159090909099</v>
      </c>
      <c r="K238" s="1">
        <v>42</v>
      </c>
      <c r="L238" s="1">
        <v>13137</v>
      </c>
      <c r="M238" s="1">
        <v>84.522727272727295</v>
      </c>
      <c r="N238" s="1">
        <v>84.6</v>
      </c>
      <c r="O238" s="1">
        <v>690971.5</v>
      </c>
      <c r="P238" s="1">
        <v>1893</v>
      </c>
      <c r="Q238" s="1">
        <v>75.34</v>
      </c>
      <c r="R238" s="1">
        <v>28.13</v>
      </c>
      <c r="S238" s="1">
        <v>47.21</v>
      </c>
      <c r="T238" s="1">
        <f t="shared" si="14"/>
        <v>0.37337403769577909</v>
      </c>
      <c r="U238" s="1">
        <v>95.17</v>
      </c>
      <c r="V238" s="1">
        <v>45.9</v>
      </c>
      <c r="W238" s="1">
        <v>12.3</v>
      </c>
      <c r="X238" s="1">
        <f t="shared" si="15"/>
        <v>0.21134020618556701</v>
      </c>
      <c r="Y238" s="4">
        <v>93.21</v>
      </c>
      <c r="Z238" t="s">
        <v>26</v>
      </c>
      <c r="AA238" t="s">
        <v>26</v>
      </c>
    </row>
    <row r="239" spans="1:27" x14ac:dyDescent="0.6">
      <c r="A239" s="3">
        <v>41913</v>
      </c>
      <c r="B239" s="1">
        <f t="shared" si="12"/>
        <v>2014</v>
      </c>
      <c r="C239" s="1">
        <v>4</v>
      </c>
      <c r="D239" s="1">
        <f t="shared" si="13"/>
        <v>10</v>
      </c>
      <c r="E239" s="1">
        <v>485343</v>
      </c>
      <c r="F239" s="4">
        <v>85.670434702608688</v>
      </c>
      <c r="G239" s="1">
        <v>11577.5</v>
      </c>
      <c r="H239" s="1">
        <v>5.7</v>
      </c>
      <c r="I239" s="4">
        <v>8.9032258064516104E-2</v>
      </c>
      <c r="J239" s="1">
        <v>6737.4782608695696</v>
      </c>
      <c r="K239" s="1">
        <v>42.1</v>
      </c>
      <c r="L239" s="1">
        <v>13195.9</v>
      </c>
      <c r="M239" s="1">
        <v>81.304347826086996</v>
      </c>
      <c r="N239" s="1">
        <v>86.9</v>
      </c>
      <c r="O239" s="1">
        <v>690967.8</v>
      </c>
      <c r="P239" s="1">
        <v>1867</v>
      </c>
      <c r="Q239" s="1">
        <v>76.290000000000006</v>
      </c>
      <c r="R239" s="1">
        <v>28.39</v>
      </c>
      <c r="S239" s="1">
        <v>47.9</v>
      </c>
      <c r="T239" s="1">
        <f t="shared" si="14"/>
        <v>0.37213265172368598</v>
      </c>
      <c r="U239" s="1">
        <v>93.73</v>
      </c>
      <c r="V239" s="1">
        <v>46.46</v>
      </c>
      <c r="W239" s="1">
        <v>10.92</v>
      </c>
      <c r="X239" s="1">
        <f t="shared" si="15"/>
        <v>0.19031021261763681</v>
      </c>
      <c r="Y239" s="4">
        <v>84.4</v>
      </c>
      <c r="Z239" t="s">
        <v>26</v>
      </c>
      <c r="AA239" t="s">
        <v>26</v>
      </c>
    </row>
    <row r="240" spans="1:27" x14ac:dyDescent="0.6">
      <c r="A240" s="3">
        <v>41944</v>
      </c>
      <c r="B240" s="1">
        <f t="shared" si="12"/>
        <v>2014</v>
      </c>
      <c r="C240" s="1">
        <v>4</v>
      </c>
      <c r="D240" s="1">
        <f t="shared" si="13"/>
        <v>11</v>
      </c>
      <c r="E240" s="1">
        <v>475804</v>
      </c>
      <c r="F240" s="4">
        <v>87.728420861052655</v>
      </c>
      <c r="G240" s="1">
        <v>11618.2</v>
      </c>
      <c r="H240" s="1">
        <v>5.8</v>
      </c>
      <c r="I240" s="4">
        <v>9.200000000000004E-2</v>
      </c>
      <c r="J240" s="1">
        <v>6712.85</v>
      </c>
      <c r="K240" s="1">
        <v>42.3</v>
      </c>
      <c r="L240" s="1">
        <v>13255</v>
      </c>
      <c r="M240" s="1">
        <v>74.424999999999997</v>
      </c>
      <c r="N240" s="1">
        <v>88.8</v>
      </c>
      <c r="O240" s="1">
        <v>690965.75</v>
      </c>
      <c r="P240" s="1">
        <v>1693</v>
      </c>
      <c r="Q240" s="1">
        <v>76.08</v>
      </c>
      <c r="R240" s="1">
        <v>27.88</v>
      </c>
      <c r="S240" s="1">
        <v>48.2</v>
      </c>
      <c r="T240" s="1">
        <f t="shared" si="14"/>
        <v>0.36645636172450052</v>
      </c>
      <c r="U240" s="1">
        <v>93.63</v>
      </c>
      <c r="V240" s="1">
        <v>45.6</v>
      </c>
      <c r="W240" s="1">
        <v>11.75</v>
      </c>
      <c r="X240" s="1">
        <f t="shared" si="15"/>
        <v>0.20488230165649521</v>
      </c>
      <c r="Y240" s="4">
        <v>75.790000000000006</v>
      </c>
      <c r="Z240" t="s">
        <v>26</v>
      </c>
      <c r="AA240" t="s">
        <v>26</v>
      </c>
    </row>
    <row r="241" spans="1:27" x14ac:dyDescent="0.6">
      <c r="A241" s="3">
        <v>41974</v>
      </c>
      <c r="B241" s="1">
        <f t="shared" si="12"/>
        <v>2014</v>
      </c>
      <c r="C241" s="1">
        <v>4</v>
      </c>
      <c r="D241" s="1">
        <f t="shared" si="13"/>
        <v>12</v>
      </c>
      <c r="E241" s="1">
        <v>464933</v>
      </c>
      <c r="F241" s="4">
        <v>89.156817348181818</v>
      </c>
      <c r="G241" s="1">
        <v>11701.9</v>
      </c>
      <c r="H241" s="1">
        <v>5.6</v>
      </c>
      <c r="I241" s="4">
        <v>0.12258064516129029</v>
      </c>
      <c r="J241" s="1">
        <v>6446.4523809523798</v>
      </c>
      <c r="K241" s="1">
        <v>42.6</v>
      </c>
      <c r="L241" s="1">
        <v>13323.7</v>
      </c>
      <c r="M241" s="1">
        <v>68.673913043478294</v>
      </c>
      <c r="N241" s="1">
        <v>93.6</v>
      </c>
      <c r="O241" s="1">
        <v>690963</v>
      </c>
      <c r="P241" s="1">
        <v>1530</v>
      </c>
      <c r="Q241" s="1">
        <v>76.95</v>
      </c>
      <c r="R241" s="1">
        <v>28.23</v>
      </c>
      <c r="S241" s="1">
        <v>48.72</v>
      </c>
      <c r="T241" s="1">
        <f t="shared" si="14"/>
        <v>0.36686159844054578</v>
      </c>
      <c r="U241" s="1">
        <v>96.68</v>
      </c>
      <c r="V241" s="1">
        <v>47.07</v>
      </c>
      <c r="W241" s="1">
        <v>12.86</v>
      </c>
      <c r="X241" s="1">
        <f t="shared" si="15"/>
        <v>0.21458368096112129</v>
      </c>
      <c r="Y241" s="4">
        <v>59.29</v>
      </c>
      <c r="Z241" t="s">
        <v>26</v>
      </c>
      <c r="AA241" t="s">
        <v>26</v>
      </c>
    </row>
    <row r="242" spans="1:27" x14ac:dyDescent="0.6">
      <c r="A242" s="3">
        <v>42005</v>
      </c>
      <c r="B242" s="1">
        <f t="shared" si="12"/>
        <v>2015</v>
      </c>
      <c r="C242" s="1">
        <v>1</v>
      </c>
      <c r="D242" s="1">
        <f t="shared" si="13"/>
        <v>1</v>
      </c>
      <c r="E242" s="1">
        <v>457925</v>
      </c>
      <c r="F242" s="4">
        <v>92.977000426499998</v>
      </c>
      <c r="G242" s="1">
        <v>11774.2</v>
      </c>
      <c r="H242" s="1">
        <v>5.7</v>
      </c>
      <c r="I242" s="4">
        <v>0.11483870967741938</v>
      </c>
      <c r="J242" s="1">
        <v>5830.5357142857101</v>
      </c>
      <c r="K242" s="1">
        <v>42.8</v>
      </c>
      <c r="L242" s="1">
        <v>13335.7</v>
      </c>
      <c r="M242" s="1">
        <v>69.068181818181799</v>
      </c>
      <c r="N242" s="1">
        <v>98.1</v>
      </c>
      <c r="O242" s="1">
        <v>690958.4</v>
      </c>
      <c r="P242" s="1">
        <v>1542</v>
      </c>
      <c r="Q242" s="1">
        <v>76.239999999999995</v>
      </c>
      <c r="R242" s="1">
        <v>27.71</v>
      </c>
      <c r="S242" s="1">
        <v>48.53</v>
      </c>
      <c r="T242" s="1">
        <f t="shared" si="14"/>
        <v>0.36345750262329485</v>
      </c>
      <c r="U242" s="1">
        <v>93.05</v>
      </c>
      <c r="V242" s="1">
        <v>45.83</v>
      </c>
      <c r="W242" s="1">
        <v>11.65</v>
      </c>
      <c r="X242" s="1">
        <f t="shared" si="15"/>
        <v>0.20267919276270008</v>
      </c>
      <c r="Y242" s="4">
        <v>47.22</v>
      </c>
      <c r="Z242" t="s">
        <v>26</v>
      </c>
      <c r="AA242" t="s">
        <v>26</v>
      </c>
    </row>
    <row r="243" spans="1:27" x14ac:dyDescent="0.6">
      <c r="A243" s="3">
        <v>42036</v>
      </c>
      <c r="B243" s="1">
        <f t="shared" si="12"/>
        <v>2015</v>
      </c>
      <c r="C243" s="1">
        <v>1</v>
      </c>
      <c r="D243" s="1">
        <f t="shared" si="13"/>
        <v>2</v>
      </c>
      <c r="E243" s="1">
        <v>452584</v>
      </c>
      <c r="F243" s="4">
        <v>94.457893371578947</v>
      </c>
      <c r="G243" s="1">
        <v>11880.4</v>
      </c>
      <c r="H243" s="1">
        <v>5.5</v>
      </c>
      <c r="I243" s="4">
        <v>0.11071428571428575</v>
      </c>
      <c r="J243" s="1">
        <v>5729.2749999999996</v>
      </c>
      <c r="K243" s="1">
        <v>42.6</v>
      </c>
      <c r="L243" s="1">
        <v>13408.1</v>
      </c>
      <c r="M243" s="1">
        <v>63.8</v>
      </c>
      <c r="N243" s="1">
        <v>95.4</v>
      </c>
      <c r="O243" s="1">
        <v>690955.25</v>
      </c>
      <c r="P243" s="1">
        <v>1457</v>
      </c>
      <c r="Q243" s="1">
        <v>76.13</v>
      </c>
      <c r="R243" s="1">
        <v>27.66</v>
      </c>
      <c r="S243" s="1">
        <v>48.47</v>
      </c>
      <c r="T243" s="1">
        <f t="shared" si="14"/>
        <v>0.3633258899251281</v>
      </c>
      <c r="U243" s="1">
        <v>96.22</v>
      </c>
      <c r="V243" s="1">
        <v>47.96</v>
      </c>
      <c r="W243" s="1">
        <v>12.01</v>
      </c>
      <c r="X243" s="1">
        <f t="shared" si="15"/>
        <v>0.20026680006670003</v>
      </c>
      <c r="Y243" s="4">
        <v>50.58</v>
      </c>
      <c r="Z243" t="s">
        <v>27</v>
      </c>
      <c r="AA243" t="s">
        <v>27</v>
      </c>
    </row>
    <row r="244" spans="1:27" x14ac:dyDescent="0.6">
      <c r="A244" s="3">
        <v>42064</v>
      </c>
      <c r="B244" s="1">
        <f t="shared" si="12"/>
        <v>2015</v>
      </c>
      <c r="C244" s="1">
        <v>1</v>
      </c>
      <c r="D244" s="1">
        <f t="shared" si="13"/>
        <v>3</v>
      </c>
      <c r="E244" s="1">
        <v>463252</v>
      </c>
      <c r="F244" s="4">
        <v>97.878182496363621</v>
      </c>
      <c r="G244" s="1">
        <v>11892.9</v>
      </c>
      <c r="H244" s="1">
        <v>5.4</v>
      </c>
      <c r="I244" s="4">
        <v>0.11290322580645165</v>
      </c>
      <c r="J244" s="1">
        <v>5939.6704545454504</v>
      </c>
      <c r="K244" s="1">
        <v>42.4</v>
      </c>
      <c r="L244" s="1">
        <v>13397.8</v>
      </c>
      <c r="M244" s="1">
        <v>58.181818181818201</v>
      </c>
      <c r="N244" s="1">
        <v>93</v>
      </c>
      <c r="O244" s="1">
        <v>690952.5</v>
      </c>
      <c r="P244" s="1">
        <v>1458</v>
      </c>
      <c r="Q244" s="1">
        <v>77.12</v>
      </c>
      <c r="R244" s="1">
        <v>28.54</v>
      </c>
      <c r="S244" s="1">
        <v>48.58</v>
      </c>
      <c r="T244" s="1">
        <f t="shared" si="14"/>
        <v>0.37007261410788378</v>
      </c>
      <c r="U244" s="1">
        <v>93.42</v>
      </c>
      <c r="V244" s="1">
        <v>46.37</v>
      </c>
      <c r="W244" s="1">
        <v>11.24</v>
      </c>
      <c r="X244" s="1">
        <f t="shared" si="15"/>
        <v>0.19510501649019268</v>
      </c>
      <c r="Y244" s="4">
        <v>47.82</v>
      </c>
      <c r="Z244" t="s">
        <v>26</v>
      </c>
      <c r="AA244" t="s">
        <v>26</v>
      </c>
    </row>
    <row r="245" spans="1:27" x14ac:dyDescent="0.6">
      <c r="A245" s="3">
        <v>42095</v>
      </c>
      <c r="B245" s="1">
        <f t="shared" si="12"/>
        <v>2015</v>
      </c>
      <c r="C245" s="1">
        <v>2</v>
      </c>
      <c r="D245" s="1">
        <f t="shared" si="13"/>
        <v>4</v>
      </c>
      <c r="E245" s="1">
        <v>460289</v>
      </c>
      <c r="F245" s="4">
        <v>97.591904775714283</v>
      </c>
      <c r="G245" s="1">
        <v>11932.5</v>
      </c>
      <c r="H245" s="1">
        <v>5.4</v>
      </c>
      <c r="I245" s="4">
        <v>0.12466666666666662</v>
      </c>
      <c r="J245" s="1">
        <v>6042.0874999999996</v>
      </c>
      <c r="K245" s="1">
        <v>42.3</v>
      </c>
      <c r="L245" s="1">
        <v>13439.5</v>
      </c>
      <c r="M245" s="1">
        <v>52.113636363636402</v>
      </c>
      <c r="N245" s="1">
        <v>95.9</v>
      </c>
      <c r="O245" s="1">
        <v>690950</v>
      </c>
      <c r="P245" s="1">
        <v>1705</v>
      </c>
      <c r="Q245" s="1">
        <v>76.7</v>
      </c>
      <c r="R245" s="1">
        <v>28.62</v>
      </c>
      <c r="S245" s="1">
        <v>48.08</v>
      </c>
      <c r="T245" s="1">
        <f t="shared" si="14"/>
        <v>0.37314211212516296</v>
      </c>
      <c r="U245" s="1">
        <v>95.2</v>
      </c>
      <c r="V245" s="1">
        <v>45.95</v>
      </c>
      <c r="W245" s="1">
        <v>12.74</v>
      </c>
      <c r="X245" s="1">
        <f t="shared" si="15"/>
        <v>0.21707275515420002</v>
      </c>
      <c r="Y245" s="4">
        <v>54.45</v>
      </c>
      <c r="Z245" t="s">
        <v>27</v>
      </c>
      <c r="AA245" t="s">
        <v>27</v>
      </c>
    </row>
    <row r="246" spans="1:27" x14ac:dyDescent="0.6">
      <c r="A246" s="3">
        <v>42125</v>
      </c>
      <c r="B246" s="1">
        <f t="shared" si="12"/>
        <v>2015</v>
      </c>
      <c r="C246" s="1">
        <v>2</v>
      </c>
      <c r="D246" s="1">
        <f t="shared" si="13"/>
        <v>5</v>
      </c>
      <c r="E246" s="1">
        <v>450983</v>
      </c>
      <c r="F246" s="4">
        <v>95.192000962000023</v>
      </c>
      <c r="G246" s="1">
        <v>11963.8</v>
      </c>
      <c r="H246" s="1">
        <v>5.6</v>
      </c>
      <c r="I246" s="4">
        <v>0.12322580645161288</v>
      </c>
      <c r="J246" s="1">
        <v>6294.7763157894697</v>
      </c>
      <c r="K246" s="1">
        <v>42.1</v>
      </c>
      <c r="L246" s="1">
        <v>13494.8</v>
      </c>
      <c r="M246" s="1">
        <v>60.428571428571402</v>
      </c>
      <c r="N246" s="1">
        <v>90.7</v>
      </c>
      <c r="O246" s="1">
        <v>691469.6</v>
      </c>
      <c r="P246" s="1">
        <v>1946</v>
      </c>
      <c r="Q246" s="1">
        <v>76.650000000000006</v>
      </c>
      <c r="R246" s="1">
        <v>28.89</v>
      </c>
      <c r="S246" s="1">
        <v>47.76</v>
      </c>
      <c r="T246" s="1">
        <f t="shared" si="14"/>
        <v>0.37690802348336594</v>
      </c>
      <c r="U246" s="1">
        <v>92.63</v>
      </c>
      <c r="V246" s="1">
        <v>44.74</v>
      </c>
      <c r="W246" s="1">
        <v>10.68</v>
      </c>
      <c r="X246" s="1">
        <f t="shared" si="15"/>
        <v>0.19271021291952362</v>
      </c>
      <c r="Y246" s="4">
        <v>59.27</v>
      </c>
      <c r="Z246" t="s">
        <v>27</v>
      </c>
      <c r="AA246" t="s">
        <v>27</v>
      </c>
    </row>
    <row r="247" spans="1:27" x14ac:dyDescent="0.6">
      <c r="A247" s="3">
        <v>42156</v>
      </c>
      <c r="B247" s="1">
        <f t="shared" si="12"/>
        <v>2015</v>
      </c>
      <c r="C247" s="1">
        <v>2</v>
      </c>
      <c r="D247" s="1">
        <f t="shared" si="13"/>
        <v>6</v>
      </c>
      <c r="E247" s="1">
        <v>463819</v>
      </c>
      <c r="F247" s="4">
        <v>95.170000250454535</v>
      </c>
      <c r="G247" s="1">
        <v>12011.1</v>
      </c>
      <c r="H247" s="1">
        <v>5.3</v>
      </c>
      <c r="I247" s="4">
        <v>0.12899999999999995</v>
      </c>
      <c r="J247" s="1">
        <v>5833.0113636363603</v>
      </c>
      <c r="K247" s="1">
        <v>41.9</v>
      </c>
      <c r="L247" s="1">
        <v>13529.3</v>
      </c>
      <c r="M247" s="1">
        <v>61.840909090909101</v>
      </c>
      <c r="N247" s="1">
        <v>96.1</v>
      </c>
      <c r="O247" s="1">
        <v>693068.75</v>
      </c>
      <c r="P247" s="1">
        <v>1719</v>
      </c>
      <c r="Q247" s="1">
        <v>77.17</v>
      </c>
      <c r="R247" s="1">
        <v>29.29</v>
      </c>
      <c r="S247" s="1">
        <v>47.88</v>
      </c>
      <c r="T247" s="1">
        <f t="shared" si="14"/>
        <v>0.37955163923804586</v>
      </c>
      <c r="U247" s="1">
        <v>97.27</v>
      </c>
      <c r="V247" s="1">
        <v>46.51</v>
      </c>
      <c r="W247" s="1">
        <v>12.73</v>
      </c>
      <c r="X247" s="1">
        <f t="shared" si="15"/>
        <v>0.21488858879135722</v>
      </c>
      <c r="Y247" s="4">
        <v>59.82</v>
      </c>
      <c r="Z247" t="s">
        <v>27</v>
      </c>
      <c r="AA247" t="s">
        <v>27</v>
      </c>
    </row>
    <row r="248" spans="1:27" x14ac:dyDescent="0.6">
      <c r="A248" s="3">
        <v>42186</v>
      </c>
      <c r="B248" s="1">
        <f t="shared" si="12"/>
        <v>2015</v>
      </c>
      <c r="C248" s="1">
        <v>3</v>
      </c>
      <c r="D248" s="1">
        <f t="shared" si="13"/>
        <v>7</v>
      </c>
      <c r="E248" s="1">
        <v>459623</v>
      </c>
      <c r="F248" s="4">
        <v>96.962272990909071</v>
      </c>
      <c r="G248" s="1">
        <v>12061.1</v>
      </c>
      <c r="H248" s="1">
        <v>5.2</v>
      </c>
      <c r="I248" s="4">
        <v>0.13032258064516125</v>
      </c>
      <c r="J248" s="1">
        <v>5456.75</v>
      </c>
      <c r="K248" s="1">
        <v>41.9</v>
      </c>
      <c r="L248" s="1">
        <v>13572.5</v>
      </c>
      <c r="M248" s="1">
        <v>52.173913043478301</v>
      </c>
      <c r="N248" s="1">
        <v>93.1</v>
      </c>
      <c r="O248" s="1">
        <v>694849.6</v>
      </c>
      <c r="P248" s="1">
        <v>1727</v>
      </c>
      <c r="Q248" s="1">
        <v>77.709999999999994</v>
      </c>
      <c r="R248" s="1">
        <v>29.47</v>
      </c>
      <c r="S248" s="1">
        <v>48.24</v>
      </c>
      <c r="T248" s="1">
        <f t="shared" si="14"/>
        <v>0.37923047226869122</v>
      </c>
      <c r="U248" s="1">
        <v>97.29</v>
      </c>
      <c r="V248" s="1">
        <v>47.26</v>
      </c>
      <c r="W248" s="1">
        <v>12.84</v>
      </c>
      <c r="X248" s="1">
        <f t="shared" si="15"/>
        <v>0.21364392678868555</v>
      </c>
      <c r="Y248" s="4">
        <v>50.9</v>
      </c>
      <c r="Z248" t="s">
        <v>26</v>
      </c>
      <c r="AA248" t="s">
        <v>26</v>
      </c>
    </row>
    <row r="249" spans="1:27" x14ac:dyDescent="0.6">
      <c r="A249" s="3">
        <v>42217</v>
      </c>
      <c r="B249" s="1">
        <f t="shared" si="12"/>
        <v>2015</v>
      </c>
      <c r="C249" s="1">
        <v>3</v>
      </c>
      <c r="D249" s="1">
        <f t="shared" si="13"/>
        <v>8</v>
      </c>
      <c r="E249" s="1">
        <v>450872</v>
      </c>
      <c r="F249" s="4">
        <v>96.378094990476185</v>
      </c>
      <c r="G249" s="1">
        <v>12110.8</v>
      </c>
      <c r="H249" s="1">
        <v>5.0999999999999996</v>
      </c>
      <c r="I249" s="4">
        <v>0.13806451612903223</v>
      </c>
      <c r="J249" s="1">
        <v>5127.3</v>
      </c>
      <c r="K249" s="1">
        <v>42</v>
      </c>
      <c r="L249" s="1">
        <v>13602.8</v>
      </c>
      <c r="M249" s="1">
        <v>57.3333333333333</v>
      </c>
      <c r="N249" s="1">
        <v>91.9</v>
      </c>
      <c r="O249" s="1">
        <v>695133.25</v>
      </c>
      <c r="P249" s="1">
        <v>1774</v>
      </c>
      <c r="Q249" s="1">
        <v>77.55</v>
      </c>
      <c r="R249" s="1">
        <v>29.24</v>
      </c>
      <c r="S249" s="1">
        <v>48.32</v>
      </c>
      <c r="T249" s="1">
        <f t="shared" si="14"/>
        <v>0.37699845281072714</v>
      </c>
      <c r="U249" s="1">
        <v>95.74</v>
      </c>
      <c r="V249" s="1">
        <v>47.02</v>
      </c>
      <c r="W249" s="1">
        <v>11.46</v>
      </c>
      <c r="X249" s="1">
        <f t="shared" si="15"/>
        <v>0.19596443228454172</v>
      </c>
      <c r="Y249" s="4">
        <v>42.87</v>
      </c>
      <c r="Z249" t="s">
        <v>26</v>
      </c>
      <c r="AA249" t="s">
        <v>26</v>
      </c>
    </row>
    <row r="250" spans="1:27" x14ac:dyDescent="0.6">
      <c r="A250" s="3">
        <v>42248</v>
      </c>
      <c r="B250" s="1">
        <f t="shared" si="12"/>
        <v>2015</v>
      </c>
      <c r="C250" s="1">
        <v>3</v>
      </c>
      <c r="D250" s="1">
        <f t="shared" si="13"/>
        <v>9</v>
      </c>
      <c r="E250" s="1">
        <v>443626</v>
      </c>
      <c r="F250" s="4">
        <v>95.758095149999988</v>
      </c>
      <c r="G250" s="1">
        <v>12170.3</v>
      </c>
      <c r="H250" s="1">
        <v>5</v>
      </c>
      <c r="I250" s="4">
        <v>0.13600000000000007</v>
      </c>
      <c r="J250" s="1">
        <v>5217.25</v>
      </c>
      <c r="K250" s="1">
        <v>42</v>
      </c>
      <c r="L250" s="1">
        <v>13619.5</v>
      </c>
      <c r="M250" s="1">
        <v>56.977272727272698</v>
      </c>
      <c r="N250" s="1">
        <v>87.2</v>
      </c>
      <c r="O250" s="1">
        <v>695129.5</v>
      </c>
      <c r="P250" s="1">
        <v>1431</v>
      </c>
      <c r="Q250" s="1">
        <v>77.31</v>
      </c>
      <c r="R250" s="1">
        <v>29.44</v>
      </c>
      <c r="S250" s="1">
        <v>47.87</v>
      </c>
      <c r="T250" s="1">
        <f t="shared" si="14"/>
        <v>0.3808045530979175</v>
      </c>
      <c r="U250" s="1">
        <v>97.01</v>
      </c>
      <c r="V250" s="1">
        <v>46.87</v>
      </c>
      <c r="W250" s="1">
        <v>12.1</v>
      </c>
      <c r="X250" s="1">
        <f t="shared" si="15"/>
        <v>0.2051890791928099</v>
      </c>
      <c r="Y250" s="4">
        <v>45.48</v>
      </c>
      <c r="Z250" t="s">
        <v>27</v>
      </c>
      <c r="AA250" t="s">
        <v>27</v>
      </c>
    </row>
    <row r="251" spans="1:27" x14ac:dyDescent="0.6">
      <c r="A251" s="3">
        <v>42278</v>
      </c>
      <c r="B251" s="1">
        <f t="shared" si="12"/>
        <v>2015</v>
      </c>
      <c r="C251" s="1">
        <v>4</v>
      </c>
      <c r="D251" s="1">
        <f t="shared" si="13"/>
        <v>10</v>
      </c>
      <c r="E251" s="1">
        <v>450910</v>
      </c>
      <c r="F251" s="4">
        <v>95.714090867272716</v>
      </c>
      <c r="G251" s="1">
        <v>12211.2</v>
      </c>
      <c r="H251" s="1">
        <v>5</v>
      </c>
      <c r="I251" s="4">
        <v>0.12354838709677417</v>
      </c>
      <c r="J251" s="1">
        <v>5216.0909090909099</v>
      </c>
      <c r="K251" s="1">
        <v>42</v>
      </c>
      <c r="L251" s="1">
        <v>13643.6</v>
      </c>
      <c r="M251" s="1">
        <v>53.659090909090899</v>
      </c>
      <c r="N251" s="1">
        <v>90</v>
      </c>
      <c r="O251" s="1">
        <v>695127.4</v>
      </c>
      <c r="P251" s="1">
        <v>1621</v>
      </c>
      <c r="Q251" s="1">
        <v>77.290000000000006</v>
      </c>
      <c r="R251" s="1">
        <v>29.24</v>
      </c>
      <c r="S251" s="1">
        <v>48.04</v>
      </c>
      <c r="T251" s="1">
        <f t="shared" si="14"/>
        <v>0.37836438923395443</v>
      </c>
      <c r="U251" s="1">
        <v>95.19</v>
      </c>
      <c r="V251" s="1">
        <v>46.4</v>
      </c>
      <c r="W251" s="1">
        <v>11.45</v>
      </c>
      <c r="X251" s="1">
        <f t="shared" si="15"/>
        <v>0.19792566983578219</v>
      </c>
      <c r="Y251" s="4">
        <v>46.22</v>
      </c>
      <c r="Z251" t="s">
        <v>27</v>
      </c>
      <c r="AA251" t="s">
        <v>27</v>
      </c>
    </row>
    <row r="252" spans="1:27" x14ac:dyDescent="0.6">
      <c r="A252" s="3">
        <v>42309</v>
      </c>
      <c r="B252" s="1">
        <f t="shared" si="12"/>
        <v>2015</v>
      </c>
      <c r="C252" s="1">
        <v>4</v>
      </c>
      <c r="D252" s="1">
        <f t="shared" si="13"/>
        <v>11</v>
      </c>
      <c r="E252" s="1">
        <v>443949</v>
      </c>
      <c r="F252" s="4">
        <v>99.033000563999991</v>
      </c>
      <c r="G252" s="1">
        <v>12301</v>
      </c>
      <c r="H252" s="1">
        <v>5.0999999999999996</v>
      </c>
      <c r="I252" s="4">
        <v>0.11766666666666672</v>
      </c>
      <c r="J252" s="1">
        <v>4799.9047619047597</v>
      </c>
      <c r="K252" s="1">
        <v>42.1</v>
      </c>
      <c r="L252" s="1">
        <v>13648.6</v>
      </c>
      <c r="M252" s="1">
        <v>47.190476190476197</v>
      </c>
      <c r="N252" s="1">
        <v>91.3</v>
      </c>
      <c r="O252" s="1">
        <v>695125.5</v>
      </c>
      <c r="P252" s="1">
        <v>1581</v>
      </c>
      <c r="Q252" s="1">
        <v>77.83</v>
      </c>
      <c r="R252" s="1">
        <v>29.32</v>
      </c>
      <c r="S252" s="1">
        <v>48.51</v>
      </c>
      <c r="T252" s="1">
        <f t="shared" si="14"/>
        <v>0.37671848901451882</v>
      </c>
      <c r="U252" s="1">
        <v>94.63</v>
      </c>
      <c r="V252" s="1">
        <v>45.82</v>
      </c>
      <c r="W252" s="1">
        <v>11.5</v>
      </c>
      <c r="X252" s="1">
        <f t="shared" si="15"/>
        <v>0.20062805303558967</v>
      </c>
      <c r="Y252" s="4">
        <v>42.44</v>
      </c>
      <c r="Z252" t="s">
        <v>26</v>
      </c>
      <c r="AA252" t="s">
        <v>26</v>
      </c>
    </row>
    <row r="253" spans="1:27" x14ac:dyDescent="0.6">
      <c r="A253" s="3">
        <v>42339</v>
      </c>
      <c r="B253" s="1">
        <f t="shared" si="12"/>
        <v>2015</v>
      </c>
      <c r="C253" s="1">
        <v>4</v>
      </c>
      <c r="D253" s="1">
        <f t="shared" si="13"/>
        <v>12</v>
      </c>
      <c r="E253" s="1">
        <v>436169</v>
      </c>
      <c r="F253" s="4">
        <v>98.334090491363625</v>
      </c>
      <c r="G253" s="1">
        <v>12361.5</v>
      </c>
      <c r="H253" s="1">
        <v>5</v>
      </c>
      <c r="I253" s="4">
        <v>0.24064516129032271</v>
      </c>
      <c r="J253" s="1">
        <v>4638.8333333333303</v>
      </c>
      <c r="K253" s="1">
        <v>42.3</v>
      </c>
      <c r="L253" s="1">
        <v>13702.2</v>
      </c>
      <c r="M253" s="1">
        <v>40.882608695652202</v>
      </c>
      <c r="N253" s="1">
        <v>92.6</v>
      </c>
      <c r="O253" s="1">
        <v>695122.25</v>
      </c>
      <c r="P253" s="1">
        <v>1502</v>
      </c>
      <c r="Q253" s="1">
        <v>77.959999999999994</v>
      </c>
      <c r="R253" s="1">
        <v>29.3</v>
      </c>
      <c r="S253" s="1">
        <v>48.65</v>
      </c>
      <c r="T253" s="1">
        <f t="shared" si="14"/>
        <v>0.37588197562540088</v>
      </c>
      <c r="U253" s="1">
        <v>98.37</v>
      </c>
      <c r="V253" s="1">
        <v>47.48</v>
      </c>
      <c r="W253" s="1">
        <v>13.14</v>
      </c>
      <c r="X253" s="1">
        <f t="shared" si="15"/>
        <v>0.21676014516661168</v>
      </c>
      <c r="Y253" s="4">
        <v>37.19</v>
      </c>
      <c r="Z253" t="s">
        <v>26</v>
      </c>
      <c r="AA253" t="s">
        <v>26</v>
      </c>
    </row>
    <row r="254" spans="1:27" x14ac:dyDescent="0.6">
      <c r="A254" s="3">
        <v>42370</v>
      </c>
      <c r="B254" s="1">
        <f t="shared" si="12"/>
        <v>2016</v>
      </c>
      <c r="C254" s="1">
        <v>1</v>
      </c>
      <c r="D254" s="1">
        <f t="shared" si="13"/>
        <v>1</v>
      </c>
      <c r="E254" s="1">
        <v>443032</v>
      </c>
      <c r="F254" s="4">
        <v>99.023000337000013</v>
      </c>
      <c r="G254" s="1">
        <v>12490.8</v>
      </c>
      <c r="H254" s="1">
        <v>4.8</v>
      </c>
      <c r="I254" s="4">
        <v>0.34290322580645172</v>
      </c>
      <c r="J254" s="1">
        <v>4471.7875000000004</v>
      </c>
      <c r="K254" s="1">
        <v>42.2</v>
      </c>
      <c r="L254" s="1">
        <v>13767.2</v>
      </c>
      <c r="M254" s="1">
        <v>42.204761904761902</v>
      </c>
      <c r="N254" s="1">
        <v>92</v>
      </c>
      <c r="O254" s="1">
        <v>695118.4</v>
      </c>
      <c r="P254" s="1">
        <v>1561</v>
      </c>
      <c r="Q254" s="1">
        <v>78.03</v>
      </c>
      <c r="R254" s="1">
        <v>29.71</v>
      </c>
      <c r="S254" s="1">
        <v>48.32</v>
      </c>
      <c r="T254" s="1">
        <f t="shared" si="14"/>
        <v>0.38075099320774064</v>
      </c>
      <c r="U254" s="1">
        <v>93.13</v>
      </c>
      <c r="V254" s="1">
        <v>45.51</v>
      </c>
      <c r="W254" s="1">
        <v>11.24</v>
      </c>
      <c r="X254" s="1">
        <f t="shared" si="15"/>
        <v>0.19806167400881058</v>
      </c>
      <c r="Y254" s="4">
        <v>31.68</v>
      </c>
      <c r="Z254" t="s">
        <v>26</v>
      </c>
      <c r="AA254" t="s">
        <v>26</v>
      </c>
    </row>
    <row r="255" spans="1:27" x14ac:dyDescent="0.6">
      <c r="A255" s="3">
        <v>42401</v>
      </c>
      <c r="B255" s="1">
        <f t="shared" si="12"/>
        <v>2016</v>
      </c>
      <c r="C255" s="1">
        <v>1</v>
      </c>
      <c r="D255" s="1">
        <f t="shared" si="13"/>
        <v>2</v>
      </c>
      <c r="E255" s="1">
        <v>431196</v>
      </c>
      <c r="F255" s="4">
        <v>97.095500183499993</v>
      </c>
      <c r="G255" s="1">
        <v>12557.6</v>
      </c>
      <c r="H255" s="1">
        <v>4.9000000000000004</v>
      </c>
      <c r="I255" s="4">
        <v>0.37517241379310334</v>
      </c>
      <c r="J255" s="1">
        <v>4598.6190476190504</v>
      </c>
      <c r="K255" s="1">
        <v>42.2</v>
      </c>
      <c r="L255" s="1">
        <v>13773.8</v>
      </c>
      <c r="M255" s="1">
        <v>46.485714285714302</v>
      </c>
      <c r="N255" s="1">
        <v>91.7</v>
      </c>
      <c r="O255" s="1">
        <v>695115.5</v>
      </c>
      <c r="P255" s="1">
        <v>1503</v>
      </c>
      <c r="Q255" s="1">
        <v>77.27</v>
      </c>
      <c r="R255" s="1">
        <v>29.29</v>
      </c>
      <c r="S255" s="1">
        <v>47.98</v>
      </c>
      <c r="T255" s="1">
        <f t="shared" si="14"/>
        <v>0.3790604374272033</v>
      </c>
      <c r="U255" s="1">
        <v>98.11</v>
      </c>
      <c r="V255" s="1">
        <v>47.76</v>
      </c>
      <c r="W255" s="1">
        <v>13.19</v>
      </c>
      <c r="X255" s="1">
        <f t="shared" si="15"/>
        <v>0.21640689089417556</v>
      </c>
      <c r="Y255" s="4">
        <v>30.32</v>
      </c>
      <c r="Z255" t="s">
        <v>26</v>
      </c>
      <c r="AA255" t="s">
        <v>26</v>
      </c>
    </row>
    <row r="256" spans="1:27" x14ac:dyDescent="0.6">
      <c r="A256" s="3">
        <v>42430</v>
      </c>
      <c r="B256" s="1">
        <f t="shared" si="12"/>
        <v>2016</v>
      </c>
      <c r="C256" s="1">
        <v>1</v>
      </c>
      <c r="D256" s="1">
        <f t="shared" si="13"/>
        <v>3</v>
      </c>
      <c r="E256" s="1">
        <v>436598</v>
      </c>
      <c r="F256" s="4">
        <v>96.259545065454546</v>
      </c>
      <c r="G256" s="1">
        <v>12620.2</v>
      </c>
      <c r="H256" s="1">
        <v>5</v>
      </c>
      <c r="I256" s="4">
        <v>0.3622580645161288</v>
      </c>
      <c r="J256" s="1">
        <v>4953.7976190476202</v>
      </c>
      <c r="K256" s="1">
        <v>42</v>
      </c>
      <c r="L256" s="1">
        <v>13806</v>
      </c>
      <c r="M256" s="1">
        <v>56.539130434782599</v>
      </c>
      <c r="N256" s="1">
        <v>91</v>
      </c>
      <c r="O256" s="1">
        <v>695113</v>
      </c>
      <c r="P256" s="1">
        <v>1274</v>
      </c>
      <c r="Q256" s="1">
        <v>77.12</v>
      </c>
      <c r="R256" s="1">
        <v>29.38</v>
      </c>
      <c r="S256" s="1">
        <v>47.74</v>
      </c>
      <c r="T256" s="1">
        <f t="shared" si="14"/>
        <v>0.38096473029045641</v>
      </c>
      <c r="U256" s="1">
        <v>97.15</v>
      </c>
      <c r="V256" s="1">
        <v>47.16</v>
      </c>
      <c r="W256" s="1">
        <v>12.63</v>
      </c>
      <c r="X256" s="1">
        <f t="shared" si="15"/>
        <v>0.21123933768188663</v>
      </c>
      <c r="Y256" s="4">
        <v>37.549999999999997</v>
      </c>
      <c r="Z256" t="s">
        <v>27</v>
      </c>
      <c r="AA256" t="s">
        <v>27</v>
      </c>
    </row>
    <row r="257" spans="1:27" x14ac:dyDescent="0.6">
      <c r="A257" s="3">
        <v>42461</v>
      </c>
      <c r="B257" s="1">
        <f t="shared" si="12"/>
        <v>2016</v>
      </c>
      <c r="C257" s="1">
        <v>2</v>
      </c>
      <c r="D257" s="1">
        <f t="shared" si="13"/>
        <v>4</v>
      </c>
      <c r="E257" s="1">
        <v>448453</v>
      </c>
      <c r="F257" s="4">
        <v>94.403809320476171</v>
      </c>
      <c r="G257" s="1">
        <v>12703.7</v>
      </c>
      <c r="H257" s="1">
        <v>5.0999999999999996</v>
      </c>
      <c r="I257" s="4">
        <v>0.36533333333333323</v>
      </c>
      <c r="J257" s="1">
        <v>4872.7380952381</v>
      </c>
      <c r="K257" s="1">
        <v>41.8</v>
      </c>
      <c r="L257" s="1">
        <v>13822.6</v>
      </c>
      <c r="M257" s="1">
        <v>60.966666666666697</v>
      </c>
      <c r="N257" s="1">
        <v>89</v>
      </c>
      <c r="O257" s="1">
        <v>695111</v>
      </c>
      <c r="P257" s="1">
        <v>1469</v>
      </c>
      <c r="Q257" s="1">
        <v>76.42</v>
      </c>
      <c r="R257" s="1">
        <v>29.49</v>
      </c>
      <c r="S257" s="1">
        <v>46.93</v>
      </c>
      <c r="T257" s="1">
        <f t="shared" si="14"/>
        <v>0.38589374509290758</v>
      </c>
      <c r="U257" s="1">
        <v>96.71</v>
      </c>
      <c r="V257" s="1">
        <v>46.21</v>
      </c>
      <c r="W257" s="1">
        <v>13.17</v>
      </c>
      <c r="X257" s="1">
        <f t="shared" si="15"/>
        <v>0.22179184910744357</v>
      </c>
      <c r="Y257" s="4">
        <v>40.76</v>
      </c>
      <c r="Z257" t="s">
        <v>27</v>
      </c>
      <c r="AA257" t="s">
        <v>27</v>
      </c>
    </row>
    <row r="258" spans="1:27" x14ac:dyDescent="0.6">
      <c r="A258" s="3">
        <v>42491</v>
      </c>
      <c r="B258" s="1">
        <f t="shared" ref="B258:B321" si="16">YEAR(A258)</f>
        <v>2016</v>
      </c>
      <c r="C258" s="1">
        <v>2</v>
      </c>
      <c r="D258" s="1">
        <f t="shared" ref="D258:D321" si="17">MONTH(A258)</f>
        <v>5</v>
      </c>
      <c r="E258" s="1">
        <v>442183</v>
      </c>
      <c r="F258" s="4">
        <v>94.521904718095243</v>
      </c>
      <c r="G258" s="1">
        <v>12775.9</v>
      </c>
      <c r="H258" s="1">
        <v>4.8</v>
      </c>
      <c r="I258" s="4">
        <v>0.36516129032258049</v>
      </c>
      <c r="J258" s="1">
        <v>4694.5375000000004</v>
      </c>
      <c r="K258" s="1">
        <v>41.6</v>
      </c>
      <c r="L258" s="1">
        <v>13834.7</v>
      </c>
      <c r="M258" s="1">
        <v>55.886363636363598</v>
      </c>
      <c r="N258" s="1">
        <v>94.7</v>
      </c>
      <c r="O258" s="1">
        <v>695106.5</v>
      </c>
      <c r="P258" s="1">
        <v>1337</v>
      </c>
      <c r="Q258" s="1">
        <v>75.77</v>
      </c>
      <c r="R258" s="1">
        <v>29.49</v>
      </c>
      <c r="S258" s="1">
        <v>46.28</v>
      </c>
      <c r="T258" s="1">
        <f t="shared" si="14"/>
        <v>0.3892041705160354</v>
      </c>
      <c r="U258" s="1">
        <v>96.13</v>
      </c>
      <c r="V258" s="1">
        <v>45.54</v>
      </c>
      <c r="W258" s="1">
        <v>12.89</v>
      </c>
      <c r="X258" s="1">
        <f t="shared" si="15"/>
        <v>0.22060585315762452</v>
      </c>
      <c r="Y258" s="4">
        <v>46.71</v>
      </c>
      <c r="Z258" t="s">
        <v>27</v>
      </c>
      <c r="AA258" t="s">
        <v>27</v>
      </c>
    </row>
    <row r="259" spans="1:27" x14ac:dyDescent="0.6">
      <c r="A259" s="3">
        <v>42522</v>
      </c>
      <c r="B259" s="1">
        <f t="shared" si="16"/>
        <v>2016</v>
      </c>
      <c r="C259" s="1">
        <v>2</v>
      </c>
      <c r="D259" s="1">
        <f t="shared" si="17"/>
        <v>6</v>
      </c>
      <c r="E259" s="1">
        <v>430261</v>
      </c>
      <c r="F259" s="4">
        <v>94.672272075000009</v>
      </c>
      <c r="G259" s="1">
        <v>12841.1</v>
      </c>
      <c r="H259" s="1">
        <v>4.9000000000000004</v>
      </c>
      <c r="I259" s="4">
        <v>0.37766666666666676</v>
      </c>
      <c r="J259" s="1">
        <v>4641.9659090909099</v>
      </c>
      <c r="K259" s="1">
        <v>41.5</v>
      </c>
      <c r="L259" s="1">
        <v>13868.1</v>
      </c>
      <c r="M259" s="1">
        <v>52.340909090909101</v>
      </c>
      <c r="N259" s="1">
        <v>93.5</v>
      </c>
      <c r="O259" s="1">
        <v>695104</v>
      </c>
      <c r="P259" s="1">
        <v>1471</v>
      </c>
      <c r="Q259" s="1">
        <v>76.349999999999994</v>
      </c>
      <c r="R259" s="1">
        <v>29.92</v>
      </c>
      <c r="S259" s="1">
        <v>46.43</v>
      </c>
      <c r="T259" s="1">
        <f t="shared" si="14"/>
        <v>0.39187950229207602</v>
      </c>
      <c r="U259" s="1">
        <v>96.88</v>
      </c>
      <c r="V259" s="1">
        <v>46.59</v>
      </c>
      <c r="W259" s="1">
        <v>12.46</v>
      </c>
      <c r="X259" s="1">
        <f t="shared" si="15"/>
        <v>0.21100762066045725</v>
      </c>
      <c r="Y259" s="4">
        <v>48.76</v>
      </c>
      <c r="Z259" t="s">
        <v>27</v>
      </c>
      <c r="AA259" t="s">
        <v>27</v>
      </c>
    </row>
    <row r="260" spans="1:27" x14ac:dyDescent="0.6">
      <c r="A260" s="3">
        <v>42552</v>
      </c>
      <c r="B260" s="1">
        <f t="shared" si="16"/>
        <v>2016</v>
      </c>
      <c r="C260" s="1">
        <v>3</v>
      </c>
      <c r="D260" s="1">
        <f t="shared" si="17"/>
        <v>7</v>
      </c>
      <c r="E260" s="1">
        <v>435507</v>
      </c>
      <c r="F260" s="4">
        <v>96.572500609999992</v>
      </c>
      <c r="G260" s="1">
        <v>12902.2</v>
      </c>
      <c r="H260" s="1">
        <v>4.8</v>
      </c>
      <c r="I260" s="4">
        <v>0.39161290322580672</v>
      </c>
      <c r="J260" s="1">
        <v>4864.9047619047597</v>
      </c>
      <c r="K260" s="1">
        <v>41.6</v>
      </c>
      <c r="L260" s="1">
        <v>13924.8</v>
      </c>
      <c r="M260" s="1">
        <v>57.309523809523803</v>
      </c>
      <c r="N260" s="1">
        <v>90</v>
      </c>
      <c r="O260" s="1">
        <v>695099.8</v>
      </c>
      <c r="P260" s="1">
        <v>1406</v>
      </c>
      <c r="Q260" s="1">
        <v>76.989999999999995</v>
      </c>
      <c r="R260" s="1">
        <v>30</v>
      </c>
      <c r="S260" s="1">
        <v>46.99</v>
      </c>
      <c r="T260" s="1">
        <f t="shared" si="14"/>
        <v>0.38966099493440703</v>
      </c>
      <c r="U260" s="1">
        <v>96.16</v>
      </c>
      <c r="V260" s="1">
        <v>46.56</v>
      </c>
      <c r="W260" s="1">
        <v>11.92</v>
      </c>
      <c r="X260" s="1">
        <f t="shared" si="15"/>
        <v>0.20383036935704513</v>
      </c>
      <c r="Y260" s="4">
        <v>44.65</v>
      </c>
      <c r="Z260" t="s">
        <v>26</v>
      </c>
      <c r="AA260" t="s">
        <v>26</v>
      </c>
    </row>
    <row r="261" spans="1:27" x14ac:dyDescent="0.6">
      <c r="A261" s="3">
        <v>42583</v>
      </c>
      <c r="B261" s="1">
        <f t="shared" si="16"/>
        <v>2016</v>
      </c>
      <c r="C261" s="1">
        <v>3</v>
      </c>
      <c r="D261" s="1">
        <f t="shared" si="17"/>
        <v>8</v>
      </c>
      <c r="E261" s="1">
        <v>438959</v>
      </c>
      <c r="F261" s="4">
        <v>95.380000239130453</v>
      </c>
      <c r="G261" s="1">
        <v>12988.9</v>
      </c>
      <c r="H261" s="1">
        <v>4.9000000000000004</v>
      </c>
      <c r="I261" s="4">
        <v>0.39677419354838728</v>
      </c>
      <c r="J261" s="1">
        <v>4751.6704545454504</v>
      </c>
      <c r="K261" s="1">
        <v>41.5</v>
      </c>
      <c r="L261" s="1">
        <v>13960.5</v>
      </c>
      <c r="M261" s="1">
        <v>60.869565217391298</v>
      </c>
      <c r="N261" s="1">
        <v>89.8</v>
      </c>
      <c r="O261" s="1">
        <v>695095.25</v>
      </c>
      <c r="P261" s="1">
        <v>1341</v>
      </c>
      <c r="Q261" s="1">
        <v>76.400000000000006</v>
      </c>
      <c r="R261" s="1">
        <v>29.87</v>
      </c>
      <c r="S261" s="1">
        <v>46.53</v>
      </c>
      <c r="T261" s="1">
        <f t="shared" si="14"/>
        <v>0.39096858638743454</v>
      </c>
      <c r="U261" s="1">
        <v>99.35</v>
      </c>
      <c r="V261" s="1">
        <v>48.14</v>
      </c>
      <c r="W261" s="1">
        <v>12.56</v>
      </c>
      <c r="X261" s="1">
        <f t="shared" si="15"/>
        <v>0.20691927512355848</v>
      </c>
      <c r="Y261" s="4">
        <v>44.72</v>
      </c>
      <c r="Z261" t="s">
        <v>27</v>
      </c>
      <c r="AA261" t="s">
        <v>27</v>
      </c>
    </row>
    <row r="262" spans="1:27" x14ac:dyDescent="0.6">
      <c r="A262" s="3">
        <v>42614</v>
      </c>
      <c r="B262" s="1">
        <f t="shared" si="16"/>
        <v>2016</v>
      </c>
      <c r="C262" s="1">
        <v>3</v>
      </c>
      <c r="D262" s="1">
        <f t="shared" si="17"/>
        <v>9</v>
      </c>
      <c r="E262" s="1">
        <v>438760</v>
      </c>
      <c r="F262" s="4">
        <v>95.465237571904765</v>
      </c>
      <c r="G262" s="1">
        <v>13047.9</v>
      </c>
      <c r="H262" s="1">
        <v>5</v>
      </c>
      <c r="I262" s="4">
        <v>0.39633333333333348</v>
      </c>
      <c r="J262" s="1">
        <v>4722.2045454545496</v>
      </c>
      <c r="K262" s="1">
        <v>41.4</v>
      </c>
      <c r="L262" s="1">
        <v>14019</v>
      </c>
      <c r="M262" s="1">
        <v>57.659090909090899</v>
      </c>
      <c r="N262" s="1">
        <v>91.2</v>
      </c>
      <c r="O262" s="1">
        <v>695092.2</v>
      </c>
      <c r="P262" s="1">
        <v>1228</v>
      </c>
      <c r="Q262" s="1">
        <v>76.84</v>
      </c>
      <c r="R262" s="1">
        <v>29.99</v>
      </c>
      <c r="S262" s="1">
        <v>46.86</v>
      </c>
      <c r="T262" s="1">
        <f t="shared" si="14"/>
        <v>0.39024072869225768</v>
      </c>
      <c r="U262" s="1">
        <v>97.16</v>
      </c>
      <c r="V262" s="1">
        <v>47.24</v>
      </c>
      <c r="W262" s="1">
        <v>12.65</v>
      </c>
      <c r="X262" s="1">
        <f t="shared" si="15"/>
        <v>0.21122057104691935</v>
      </c>
      <c r="Y262" s="4">
        <v>45.18</v>
      </c>
      <c r="Z262" t="s">
        <v>27</v>
      </c>
      <c r="AA262" t="s">
        <v>27</v>
      </c>
    </row>
    <row r="263" spans="1:27" x14ac:dyDescent="0.6">
      <c r="A263" s="3">
        <v>42644</v>
      </c>
      <c r="B263" s="1">
        <f t="shared" si="16"/>
        <v>2016</v>
      </c>
      <c r="C263" s="1">
        <v>4</v>
      </c>
      <c r="D263" s="1">
        <f t="shared" si="17"/>
        <v>10</v>
      </c>
      <c r="E263" s="1">
        <v>456552</v>
      </c>
      <c r="F263" s="4">
        <v>97.738999175500012</v>
      </c>
      <c r="G263" s="1">
        <v>13112.8</v>
      </c>
      <c r="H263" s="1">
        <v>4.9000000000000004</v>
      </c>
      <c r="I263" s="4">
        <v>0.39645161290322589</v>
      </c>
      <c r="J263" s="1">
        <v>4731.2619047619</v>
      </c>
      <c r="K263" s="1">
        <v>41.4</v>
      </c>
      <c r="L263" s="1">
        <v>14073.7</v>
      </c>
      <c r="M263" s="1">
        <v>58.952380952380899</v>
      </c>
      <c r="N263" s="1">
        <v>87.2</v>
      </c>
      <c r="O263" s="1">
        <v>695089</v>
      </c>
      <c r="P263" s="1">
        <v>1431</v>
      </c>
      <c r="Q263" s="1">
        <v>77.86</v>
      </c>
      <c r="R263" s="1">
        <v>30.4</v>
      </c>
      <c r="S263" s="1">
        <v>47.46</v>
      </c>
      <c r="T263" s="1">
        <f t="shared" si="14"/>
        <v>0.39044438736193166</v>
      </c>
      <c r="U263" s="1">
        <v>95.77</v>
      </c>
      <c r="V263" s="1">
        <v>46.72</v>
      </c>
      <c r="W263" s="1">
        <v>11.56</v>
      </c>
      <c r="X263" s="1">
        <f t="shared" si="15"/>
        <v>0.19835277968428278</v>
      </c>
      <c r="Y263" s="4">
        <v>49.78</v>
      </c>
      <c r="Z263" t="s">
        <v>27</v>
      </c>
      <c r="AA263" t="s">
        <v>27</v>
      </c>
    </row>
    <row r="264" spans="1:27" x14ac:dyDescent="0.6">
      <c r="A264" s="3">
        <v>42675</v>
      </c>
      <c r="B264" s="1">
        <f t="shared" si="16"/>
        <v>2016</v>
      </c>
      <c r="C264" s="1">
        <v>4</v>
      </c>
      <c r="D264" s="1">
        <f t="shared" si="17"/>
        <v>11</v>
      </c>
      <c r="E264" s="1">
        <v>437433</v>
      </c>
      <c r="F264" s="4">
        <v>99.705500412000021</v>
      </c>
      <c r="G264" s="1">
        <v>13182.4</v>
      </c>
      <c r="H264" s="1">
        <v>4.7</v>
      </c>
      <c r="I264" s="4">
        <v>0.40666666666666679</v>
      </c>
      <c r="J264" s="1">
        <v>5450.9318181818198</v>
      </c>
      <c r="K264" s="1">
        <v>41.4</v>
      </c>
      <c r="L264" s="1">
        <v>14116.1</v>
      </c>
      <c r="M264" s="1">
        <v>74.136363636363598</v>
      </c>
      <c r="N264" s="1">
        <v>93.8</v>
      </c>
      <c r="O264" s="1">
        <v>695086.25</v>
      </c>
      <c r="P264" s="1">
        <v>1417</v>
      </c>
      <c r="Q264" s="1">
        <v>78.81</v>
      </c>
      <c r="R264" s="1">
        <v>30.71</v>
      </c>
      <c r="S264" s="1">
        <v>48.1</v>
      </c>
      <c r="T264" s="1">
        <f t="shared" si="14"/>
        <v>0.38967136150234744</v>
      </c>
      <c r="U264" s="1">
        <v>97.79</v>
      </c>
      <c r="V264" s="1">
        <v>47.28</v>
      </c>
      <c r="W264" s="1">
        <v>12.93</v>
      </c>
      <c r="X264" s="1">
        <f t="shared" si="15"/>
        <v>0.21474838066766316</v>
      </c>
      <c r="Y264" s="4">
        <v>45.66</v>
      </c>
      <c r="Z264" t="s">
        <v>26</v>
      </c>
      <c r="AA264" t="s">
        <v>26</v>
      </c>
    </row>
    <row r="265" spans="1:27" x14ac:dyDescent="0.6">
      <c r="A265" s="3">
        <v>42705</v>
      </c>
      <c r="B265" s="1">
        <f t="shared" si="16"/>
        <v>2016</v>
      </c>
      <c r="C265" s="1">
        <v>4</v>
      </c>
      <c r="D265" s="1">
        <f t="shared" si="17"/>
        <v>12</v>
      </c>
      <c r="E265" s="1">
        <v>447970</v>
      </c>
      <c r="F265" s="4">
        <v>102.01333254285716</v>
      </c>
      <c r="G265" s="1">
        <v>13215.3</v>
      </c>
      <c r="H265" s="1">
        <v>4.7</v>
      </c>
      <c r="I265" s="4">
        <v>0.54</v>
      </c>
      <c r="J265" s="1">
        <v>5660.35</v>
      </c>
      <c r="K265" s="1">
        <v>41.4</v>
      </c>
      <c r="L265" s="1">
        <v>14180.1</v>
      </c>
      <c r="M265" s="1">
        <v>79.431818181818201</v>
      </c>
      <c r="N265" s="1">
        <v>98.2</v>
      </c>
      <c r="O265" s="1">
        <v>695083</v>
      </c>
      <c r="P265" s="1">
        <v>1060</v>
      </c>
      <c r="Q265" s="1">
        <v>78.33</v>
      </c>
      <c r="R265" s="1">
        <v>30.6</v>
      </c>
      <c r="S265" s="1">
        <v>47.73</v>
      </c>
      <c r="T265" s="1">
        <f t="shared" si="14"/>
        <v>0.39065492148602071</v>
      </c>
      <c r="U265" s="1">
        <v>99.2</v>
      </c>
      <c r="V265" s="1">
        <v>48.22</v>
      </c>
      <c r="W265" s="1">
        <v>13.53</v>
      </c>
      <c r="X265" s="1">
        <f t="shared" si="15"/>
        <v>0.21910931174089068</v>
      </c>
      <c r="Y265" s="4">
        <v>51.97</v>
      </c>
      <c r="Z265" t="s">
        <v>27</v>
      </c>
      <c r="AA265" t="s">
        <v>27</v>
      </c>
    </row>
    <row r="266" spans="1:27" x14ac:dyDescent="0.6">
      <c r="A266" s="3">
        <v>42736</v>
      </c>
      <c r="B266" s="1">
        <f t="shared" si="16"/>
        <v>2017</v>
      </c>
      <c r="C266" s="1">
        <v>1</v>
      </c>
      <c r="D266" s="1">
        <f t="shared" si="17"/>
        <v>1</v>
      </c>
      <c r="E266" s="1">
        <v>448947</v>
      </c>
      <c r="F266" s="4">
        <v>101.121999742</v>
      </c>
      <c r="G266" s="1">
        <v>13286.4</v>
      </c>
      <c r="H266" s="1">
        <v>4.7</v>
      </c>
      <c r="I266" s="4">
        <v>0.64967741935483869</v>
      </c>
      <c r="J266" s="1">
        <v>5754.5595238095202</v>
      </c>
      <c r="K266" s="1">
        <v>41.2</v>
      </c>
      <c r="L266" s="1">
        <v>14294.2</v>
      </c>
      <c r="M266" s="1">
        <v>80.818181818181799</v>
      </c>
      <c r="N266" s="1">
        <v>98.5</v>
      </c>
      <c r="O266" s="1">
        <v>695080.75</v>
      </c>
      <c r="P266" s="1">
        <v>1369</v>
      </c>
      <c r="Q266" s="1">
        <v>76.400000000000006</v>
      </c>
      <c r="R266" s="1">
        <v>29.67</v>
      </c>
      <c r="S266" s="1">
        <v>46.73</v>
      </c>
      <c r="T266" s="1">
        <f t="shared" si="14"/>
        <v>0.38835078534031414</v>
      </c>
      <c r="U266" s="1">
        <v>95.73</v>
      </c>
      <c r="V266" s="1">
        <v>46.03</v>
      </c>
      <c r="W266" s="1">
        <v>12.91</v>
      </c>
      <c r="X266" s="1">
        <f t="shared" si="15"/>
        <v>0.21903630810994232</v>
      </c>
      <c r="Y266" s="4">
        <v>52.5</v>
      </c>
      <c r="Z266" t="s">
        <v>27</v>
      </c>
      <c r="AA266" t="s">
        <v>27</v>
      </c>
    </row>
    <row r="267" spans="1:27" x14ac:dyDescent="0.6">
      <c r="A267" s="3">
        <v>42767</v>
      </c>
      <c r="B267" s="1">
        <f t="shared" si="16"/>
        <v>2017</v>
      </c>
      <c r="C267" s="1">
        <v>1</v>
      </c>
      <c r="D267" s="1">
        <f t="shared" si="17"/>
        <v>2</v>
      </c>
      <c r="E267" s="1">
        <v>452625</v>
      </c>
      <c r="F267" s="4">
        <v>100.69105328263159</v>
      </c>
      <c r="G267" s="1">
        <v>13351.2</v>
      </c>
      <c r="H267" s="1">
        <v>4.5999999999999996</v>
      </c>
      <c r="I267" s="4">
        <v>0.65678571428571431</v>
      </c>
      <c r="J267" s="1">
        <v>5940.9125000000004</v>
      </c>
      <c r="K267" s="1">
        <v>41.1</v>
      </c>
      <c r="L267" s="1">
        <v>14356.4</v>
      </c>
      <c r="M267" s="1">
        <v>88.95</v>
      </c>
      <c r="N267" s="1">
        <v>96.3</v>
      </c>
      <c r="O267" s="1">
        <v>695077.5</v>
      </c>
      <c r="P267" s="1">
        <v>1429</v>
      </c>
      <c r="Q267" s="1">
        <v>76.59</v>
      </c>
      <c r="R267" s="1">
        <v>29.52</v>
      </c>
      <c r="S267" s="1">
        <v>47.07</v>
      </c>
      <c r="T267" s="1">
        <f t="shared" si="14"/>
        <v>0.38542890716803757</v>
      </c>
      <c r="U267" s="1">
        <v>97.46</v>
      </c>
      <c r="V267" s="1">
        <v>47.02</v>
      </c>
      <c r="W267" s="1">
        <v>12.98</v>
      </c>
      <c r="X267" s="1">
        <f t="shared" si="15"/>
        <v>0.21633333333333335</v>
      </c>
      <c r="Y267" s="4">
        <v>53.47</v>
      </c>
      <c r="Z267" t="s">
        <v>27</v>
      </c>
      <c r="AA267" t="s">
        <v>27</v>
      </c>
    </row>
    <row r="268" spans="1:27" x14ac:dyDescent="0.6">
      <c r="A268" s="3">
        <v>42795</v>
      </c>
      <c r="B268" s="1">
        <f t="shared" si="16"/>
        <v>2017</v>
      </c>
      <c r="C268" s="1">
        <v>1</v>
      </c>
      <c r="D268" s="1">
        <f t="shared" si="17"/>
        <v>3</v>
      </c>
      <c r="E268" s="1">
        <v>452140</v>
      </c>
      <c r="F268" s="4">
        <v>100.75912973956521</v>
      </c>
      <c r="G268" s="1">
        <v>13420.1</v>
      </c>
      <c r="H268" s="1">
        <v>4.4000000000000004</v>
      </c>
      <c r="I268" s="4">
        <v>0.78612903225806452</v>
      </c>
      <c r="J268" s="1">
        <v>5824.6304347826099</v>
      </c>
      <c r="K268" s="1">
        <v>41</v>
      </c>
      <c r="L268" s="1">
        <v>14408.5</v>
      </c>
      <c r="M268" s="1">
        <v>87.195652173913004</v>
      </c>
      <c r="N268" s="1">
        <v>96.9</v>
      </c>
      <c r="O268" s="1">
        <v>693402.2</v>
      </c>
      <c r="P268" s="1">
        <v>1562</v>
      </c>
      <c r="Q268" s="1">
        <v>75.89</v>
      </c>
      <c r="R268" s="1">
        <v>29.2</v>
      </c>
      <c r="S268" s="1">
        <v>46.68</v>
      </c>
      <c r="T268" s="1">
        <f t="shared" si="14"/>
        <v>0.38481813389562469</v>
      </c>
      <c r="U268" s="1">
        <v>99.43</v>
      </c>
      <c r="V268" s="1">
        <v>47.79</v>
      </c>
      <c r="W268" s="1">
        <v>13.6</v>
      </c>
      <c r="X268" s="1">
        <f t="shared" si="15"/>
        <v>0.2215344518651246</v>
      </c>
      <c r="Y268" s="4">
        <v>49.33</v>
      </c>
      <c r="Z268" t="s">
        <v>26</v>
      </c>
      <c r="AA268" t="s">
        <v>26</v>
      </c>
    </row>
    <row r="269" spans="1:27" x14ac:dyDescent="0.6">
      <c r="A269" s="3">
        <v>42826</v>
      </c>
      <c r="B269" s="1">
        <f t="shared" si="16"/>
        <v>2017</v>
      </c>
      <c r="C269" s="1">
        <v>2</v>
      </c>
      <c r="D269" s="1">
        <f t="shared" si="17"/>
        <v>4</v>
      </c>
      <c r="E269" s="1">
        <v>454258</v>
      </c>
      <c r="F269" s="4">
        <v>100.0452627942105</v>
      </c>
      <c r="G269" s="1">
        <v>13481</v>
      </c>
      <c r="H269" s="1">
        <v>4.4000000000000004</v>
      </c>
      <c r="I269" s="4">
        <v>0.8959999999999998</v>
      </c>
      <c r="J269" s="1">
        <v>5683.9027777777801</v>
      </c>
      <c r="K269" s="1">
        <v>40.9</v>
      </c>
      <c r="L269" s="1">
        <v>14468.8</v>
      </c>
      <c r="M269" s="1">
        <v>70.400000000000006</v>
      </c>
      <c r="N269" s="1">
        <v>97</v>
      </c>
      <c r="O269" s="1">
        <v>690742.25</v>
      </c>
      <c r="P269" s="1">
        <v>1493</v>
      </c>
      <c r="Q269" s="1">
        <v>75.42</v>
      </c>
      <c r="R269" s="1">
        <v>29.22</v>
      </c>
      <c r="S269" s="1">
        <v>46.2</v>
      </c>
      <c r="T269" s="1">
        <f t="shared" si="14"/>
        <v>0.38743038981702466</v>
      </c>
      <c r="U269" s="1">
        <v>97.2</v>
      </c>
      <c r="V269" s="1">
        <v>46.18</v>
      </c>
      <c r="W269" s="1">
        <v>13.22</v>
      </c>
      <c r="X269" s="1">
        <f t="shared" si="15"/>
        <v>0.22255892255892257</v>
      </c>
      <c r="Y269" s="4">
        <v>51.06</v>
      </c>
      <c r="Z269" t="s">
        <v>27</v>
      </c>
      <c r="AA269" t="s">
        <v>27</v>
      </c>
    </row>
    <row r="270" spans="1:27" x14ac:dyDescent="0.6">
      <c r="A270" s="3">
        <v>42856</v>
      </c>
      <c r="B270" s="1">
        <f t="shared" si="16"/>
        <v>2017</v>
      </c>
      <c r="C270" s="1">
        <v>2</v>
      </c>
      <c r="D270" s="1">
        <f t="shared" si="17"/>
        <v>5</v>
      </c>
      <c r="E270" s="1">
        <v>450239</v>
      </c>
      <c r="F270" s="4">
        <v>98.268636530909092</v>
      </c>
      <c r="G270" s="1">
        <v>13539.7</v>
      </c>
      <c r="H270" s="1">
        <v>4.4000000000000004</v>
      </c>
      <c r="I270" s="4">
        <v>0.90741935483870961</v>
      </c>
      <c r="J270" s="1">
        <v>5599.5595238095202</v>
      </c>
      <c r="K270" s="1">
        <v>40.9</v>
      </c>
      <c r="L270" s="1">
        <v>14563.6</v>
      </c>
      <c r="M270" s="1">
        <v>61.630434782608702</v>
      </c>
      <c r="N270" s="1">
        <v>97.1</v>
      </c>
      <c r="O270" s="1">
        <v>687797.25</v>
      </c>
      <c r="P270" s="1">
        <v>1384</v>
      </c>
      <c r="Q270" s="1">
        <v>76.209999999999994</v>
      </c>
      <c r="R270" s="1">
        <v>29.76</v>
      </c>
      <c r="S270" s="1">
        <v>46.45</v>
      </c>
      <c r="T270" s="1">
        <f t="shared" si="14"/>
        <v>0.39049993439181208</v>
      </c>
      <c r="U270" s="1">
        <v>99.68</v>
      </c>
      <c r="V270" s="1">
        <v>47.18</v>
      </c>
      <c r="W270" s="1">
        <v>13.84</v>
      </c>
      <c r="X270" s="1">
        <f t="shared" si="15"/>
        <v>0.22681088167813832</v>
      </c>
      <c r="Y270" s="4">
        <v>48.48</v>
      </c>
      <c r="Z270" t="s">
        <v>26</v>
      </c>
      <c r="AA270" t="s">
        <v>26</v>
      </c>
    </row>
    <row r="271" spans="1:27" x14ac:dyDescent="0.6">
      <c r="A271" s="3">
        <v>42887</v>
      </c>
      <c r="B271" s="1">
        <f t="shared" si="16"/>
        <v>2017</v>
      </c>
      <c r="C271" s="1">
        <v>2</v>
      </c>
      <c r="D271" s="1">
        <f t="shared" si="17"/>
        <v>6</v>
      </c>
      <c r="E271" s="1">
        <v>464508</v>
      </c>
      <c r="F271" s="4">
        <v>96.94863683545455</v>
      </c>
      <c r="G271" s="1">
        <v>13564.1</v>
      </c>
      <c r="H271" s="1">
        <v>4.3</v>
      </c>
      <c r="I271" s="4">
        <v>1.04</v>
      </c>
      <c r="J271" s="1">
        <v>5719.7613636363603</v>
      </c>
      <c r="K271" s="1">
        <v>40.799999999999997</v>
      </c>
      <c r="L271" s="1">
        <v>14583.9</v>
      </c>
      <c r="M271" s="1">
        <v>57.863636363636402</v>
      </c>
      <c r="N271" s="1">
        <v>95</v>
      </c>
      <c r="O271" s="1">
        <v>683593.2</v>
      </c>
      <c r="P271" s="1">
        <v>1238</v>
      </c>
      <c r="Q271" s="1">
        <v>76.47</v>
      </c>
      <c r="R271" s="1">
        <v>30.16</v>
      </c>
      <c r="S271" s="1">
        <v>46.31</v>
      </c>
      <c r="T271" s="1">
        <f t="shared" si="14"/>
        <v>0.39440303386949133</v>
      </c>
      <c r="U271" s="1">
        <v>101.48</v>
      </c>
      <c r="V271" s="1">
        <v>48.19</v>
      </c>
      <c r="W271" s="1">
        <v>13.75</v>
      </c>
      <c r="X271" s="1">
        <f t="shared" si="15"/>
        <v>0.22198902163383921</v>
      </c>
      <c r="Y271" s="4">
        <v>45.18</v>
      </c>
      <c r="Z271" t="s">
        <v>26</v>
      </c>
      <c r="AA271" t="s">
        <v>26</v>
      </c>
    </row>
    <row r="272" spans="1:27" x14ac:dyDescent="0.6">
      <c r="A272" s="3">
        <v>42917</v>
      </c>
      <c r="B272" s="1">
        <f t="shared" si="16"/>
        <v>2017</v>
      </c>
      <c r="C272" s="1">
        <v>3</v>
      </c>
      <c r="D272" s="1">
        <f t="shared" si="17"/>
        <v>7</v>
      </c>
      <c r="E272" s="1">
        <v>446837</v>
      </c>
      <c r="F272" s="4">
        <v>94.861000824000001</v>
      </c>
      <c r="G272" s="1">
        <v>13628.9</v>
      </c>
      <c r="H272" s="1">
        <v>4.3</v>
      </c>
      <c r="I272" s="4">
        <v>1.1506451612903223</v>
      </c>
      <c r="J272" s="1">
        <v>5985.1190476190504</v>
      </c>
      <c r="K272" s="1">
        <v>40.9</v>
      </c>
      <c r="L272" s="1">
        <v>14630.7</v>
      </c>
      <c r="M272" s="1">
        <v>66.738095238095198</v>
      </c>
      <c r="N272" s="1">
        <v>93.4</v>
      </c>
      <c r="O272" s="1">
        <v>678885.25</v>
      </c>
      <c r="P272" s="1">
        <v>1374</v>
      </c>
      <c r="Q272" s="1">
        <v>77.099999999999994</v>
      </c>
      <c r="R272" s="1">
        <v>30.4</v>
      </c>
      <c r="S272" s="1">
        <v>46.7</v>
      </c>
      <c r="T272" s="1">
        <f t="shared" si="14"/>
        <v>0.39429312581063553</v>
      </c>
      <c r="U272" s="1">
        <v>99.43</v>
      </c>
      <c r="V272" s="1">
        <v>47.71</v>
      </c>
      <c r="W272" s="1">
        <v>12.86</v>
      </c>
      <c r="X272" s="1">
        <f t="shared" si="15"/>
        <v>0.21231632821528809</v>
      </c>
      <c r="Y272" s="4">
        <v>46.63</v>
      </c>
      <c r="Z272" t="s">
        <v>27</v>
      </c>
      <c r="AA272" t="s">
        <v>27</v>
      </c>
    </row>
    <row r="273" spans="1:27" x14ac:dyDescent="0.6">
      <c r="A273" s="3">
        <v>42948</v>
      </c>
      <c r="B273" s="1">
        <f t="shared" si="16"/>
        <v>2017</v>
      </c>
      <c r="C273" s="1">
        <v>3</v>
      </c>
      <c r="D273" s="1">
        <f t="shared" si="17"/>
        <v>8</v>
      </c>
      <c r="E273" s="1">
        <v>453565</v>
      </c>
      <c r="F273" s="4">
        <v>93.176086425217363</v>
      </c>
      <c r="G273" s="1">
        <v>13688</v>
      </c>
      <c r="H273" s="1">
        <v>4.4000000000000004</v>
      </c>
      <c r="I273" s="4">
        <v>1.1570967741935481</v>
      </c>
      <c r="J273" s="1">
        <v>6485.625</v>
      </c>
      <c r="K273" s="1">
        <v>40.700000000000003</v>
      </c>
      <c r="L273" s="1">
        <v>14681.5</v>
      </c>
      <c r="M273" s="1">
        <v>74.586956521739097</v>
      </c>
      <c r="N273" s="1">
        <v>96.8</v>
      </c>
      <c r="O273" s="1">
        <v>678882.25</v>
      </c>
      <c r="P273" s="1">
        <v>1234</v>
      </c>
      <c r="Q273" s="1">
        <v>76.650000000000006</v>
      </c>
      <c r="R273" s="1">
        <v>30.25</v>
      </c>
      <c r="S273" s="1">
        <v>46.4</v>
      </c>
      <c r="T273" s="1">
        <f t="shared" si="14"/>
        <v>0.39465101108936723</v>
      </c>
      <c r="U273" s="1">
        <v>99.69</v>
      </c>
      <c r="V273" s="1">
        <v>47.99</v>
      </c>
      <c r="W273" s="1">
        <v>12.69</v>
      </c>
      <c r="X273" s="1">
        <f t="shared" si="15"/>
        <v>0.20912986156888594</v>
      </c>
      <c r="Y273" s="4">
        <v>48.04</v>
      </c>
      <c r="Z273" t="s">
        <v>27</v>
      </c>
      <c r="AA273" t="s">
        <v>27</v>
      </c>
    </row>
    <row r="274" spans="1:27" x14ac:dyDescent="0.6">
      <c r="A274" s="3">
        <v>42979</v>
      </c>
      <c r="B274" s="1">
        <f t="shared" si="16"/>
        <v>2017</v>
      </c>
      <c r="C274" s="1">
        <v>3</v>
      </c>
      <c r="D274" s="1">
        <f t="shared" si="17"/>
        <v>9</v>
      </c>
      <c r="E274" s="1">
        <v>461137</v>
      </c>
      <c r="F274" s="4">
        <v>92.324000550500017</v>
      </c>
      <c r="G274" s="1">
        <v>13733.8</v>
      </c>
      <c r="H274" s="1">
        <v>4.3</v>
      </c>
      <c r="I274" s="4">
        <v>1.1533333333333333</v>
      </c>
      <c r="J274" s="1">
        <v>6577.1666666666697</v>
      </c>
      <c r="K274" s="1">
        <v>40.5</v>
      </c>
      <c r="L274" s="1">
        <v>14764.1</v>
      </c>
      <c r="M274" s="1">
        <v>69.238095238095198</v>
      </c>
      <c r="N274" s="1">
        <v>95.1</v>
      </c>
      <c r="O274" s="1">
        <v>675850.8</v>
      </c>
      <c r="P274" s="1">
        <v>1319</v>
      </c>
      <c r="Q274" s="1">
        <v>76.78</v>
      </c>
      <c r="R274" s="1">
        <v>30.41</v>
      </c>
      <c r="S274" s="1">
        <v>46.36</v>
      </c>
      <c r="T274" s="1">
        <f t="shared" si="14"/>
        <v>0.39611827536798233</v>
      </c>
      <c r="U274" s="1">
        <v>100.63</v>
      </c>
      <c r="V274" s="1">
        <v>47.64</v>
      </c>
      <c r="W274" s="1">
        <v>14.01</v>
      </c>
      <c r="X274" s="1">
        <f t="shared" si="15"/>
        <v>0.22725060827250609</v>
      </c>
      <c r="Y274" s="4">
        <v>49.82</v>
      </c>
      <c r="Z274" t="s">
        <v>27</v>
      </c>
      <c r="AA274" t="s">
        <v>27</v>
      </c>
    </row>
    <row r="275" spans="1:27" x14ac:dyDescent="0.6">
      <c r="A275" s="3">
        <v>43009</v>
      </c>
      <c r="B275" s="1">
        <f t="shared" si="16"/>
        <v>2017</v>
      </c>
      <c r="C275" s="1">
        <v>4</v>
      </c>
      <c r="D275" s="1">
        <f t="shared" si="17"/>
        <v>10</v>
      </c>
      <c r="E275" s="1">
        <v>463860</v>
      </c>
      <c r="F275" s="4">
        <v>93.719544842727274</v>
      </c>
      <c r="G275" s="1">
        <v>13788.5</v>
      </c>
      <c r="H275" s="1">
        <v>4.2</v>
      </c>
      <c r="I275" s="4">
        <v>1.1538709677419354</v>
      </c>
      <c r="J275" s="1">
        <v>6807.6022727272702</v>
      </c>
      <c r="K275" s="1">
        <v>40.5</v>
      </c>
      <c r="L275" s="1">
        <v>14826.3</v>
      </c>
      <c r="M275" s="1">
        <v>61.045454545454497</v>
      </c>
      <c r="N275" s="1">
        <v>100.7</v>
      </c>
      <c r="O275" s="1">
        <v>671526</v>
      </c>
      <c r="P275" s="1">
        <v>1111</v>
      </c>
      <c r="Q275" s="1">
        <v>77.03</v>
      </c>
      <c r="R275" s="1">
        <v>30.2</v>
      </c>
      <c r="S275" s="1">
        <v>46.84</v>
      </c>
      <c r="T275" s="1">
        <f t="shared" si="14"/>
        <v>0.39200415368639663</v>
      </c>
      <c r="U275" s="1">
        <v>98.98</v>
      </c>
      <c r="V275" s="1">
        <v>47.37</v>
      </c>
      <c r="W275" s="1">
        <v>12.98</v>
      </c>
      <c r="X275" s="1">
        <f t="shared" si="15"/>
        <v>0.21507870753935379</v>
      </c>
      <c r="Y275" s="4">
        <v>51.58</v>
      </c>
      <c r="Z275" t="s">
        <v>27</v>
      </c>
      <c r="AA275" t="s">
        <v>27</v>
      </c>
    </row>
    <row r="276" spans="1:27" x14ac:dyDescent="0.6">
      <c r="A276" s="3">
        <v>43040</v>
      </c>
      <c r="B276" s="1">
        <f t="shared" si="16"/>
        <v>2017</v>
      </c>
      <c r="C276" s="1">
        <v>4</v>
      </c>
      <c r="D276" s="1">
        <f t="shared" si="17"/>
        <v>11</v>
      </c>
      <c r="E276" s="1">
        <v>470852</v>
      </c>
      <c r="F276" s="4">
        <v>93.997144063809557</v>
      </c>
      <c r="G276" s="1">
        <v>13814.7</v>
      </c>
      <c r="H276" s="1">
        <v>4.2</v>
      </c>
      <c r="I276" s="4">
        <v>1.1569999999999998</v>
      </c>
      <c r="J276" s="1">
        <v>6826.5454545454504</v>
      </c>
      <c r="K276" s="1">
        <v>40.5</v>
      </c>
      <c r="L276" s="1">
        <v>14870.2</v>
      </c>
      <c r="M276" s="1">
        <v>63.409090909090899</v>
      </c>
      <c r="N276" s="1">
        <v>98.5</v>
      </c>
      <c r="O276" s="1">
        <v>667923</v>
      </c>
      <c r="P276" s="1">
        <v>1043</v>
      </c>
      <c r="Q276" s="1">
        <v>77.489999999999995</v>
      </c>
      <c r="R276" s="1">
        <v>30.05</v>
      </c>
      <c r="S276" s="1">
        <v>47.44</v>
      </c>
      <c r="T276" s="1">
        <f t="shared" si="14"/>
        <v>0.38779197315782687</v>
      </c>
      <c r="U276" s="1">
        <v>101.65</v>
      </c>
      <c r="V276" s="1">
        <v>48.56</v>
      </c>
      <c r="W276" s="1">
        <v>14.49</v>
      </c>
      <c r="X276" s="1">
        <f t="shared" si="15"/>
        <v>0.22981760507533702</v>
      </c>
      <c r="Y276" s="4">
        <v>56.64</v>
      </c>
      <c r="Z276" t="s">
        <v>27</v>
      </c>
      <c r="AA276" t="s">
        <v>27</v>
      </c>
    </row>
    <row r="277" spans="1:27" x14ac:dyDescent="0.6">
      <c r="A277" s="3">
        <v>43070</v>
      </c>
      <c r="B277" s="1">
        <f t="shared" si="16"/>
        <v>2017</v>
      </c>
      <c r="C277" s="1">
        <v>4</v>
      </c>
      <c r="D277" s="1">
        <f t="shared" si="17"/>
        <v>12</v>
      </c>
      <c r="E277" s="1">
        <v>481816</v>
      </c>
      <c r="F277" s="4">
        <v>93.388000106999996</v>
      </c>
      <c r="G277" s="1">
        <v>13860.3</v>
      </c>
      <c r="H277" s="1">
        <v>4.0999999999999996</v>
      </c>
      <c r="I277" s="4">
        <v>1.3016129032258068</v>
      </c>
      <c r="J277" s="1">
        <v>6833.8947368421004</v>
      </c>
      <c r="K277" s="1">
        <v>40.6</v>
      </c>
      <c r="L277" s="1">
        <v>14918.8</v>
      </c>
      <c r="M277" s="1">
        <v>71.738095238095198</v>
      </c>
      <c r="N277" s="1">
        <v>95.9</v>
      </c>
      <c r="O277" s="1">
        <v>663201.6</v>
      </c>
      <c r="P277" s="1">
        <v>988</v>
      </c>
      <c r="Q277" s="1">
        <v>77.08</v>
      </c>
      <c r="R277" s="1">
        <v>29.86</v>
      </c>
      <c r="S277" s="1">
        <v>47.23</v>
      </c>
      <c r="T277" s="1">
        <f t="shared" si="14"/>
        <v>0.38733947334284602</v>
      </c>
      <c r="U277" s="1">
        <v>100.07</v>
      </c>
      <c r="V277" s="1">
        <v>48.48</v>
      </c>
      <c r="W277" s="1">
        <v>13.02</v>
      </c>
      <c r="X277" s="1">
        <f t="shared" si="15"/>
        <v>0.21170731707317073</v>
      </c>
      <c r="Y277" s="4">
        <v>57.88</v>
      </c>
      <c r="Z277" t="s">
        <v>27</v>
      </c>
      <c r="AA277" t="s">
        <v>27</v>
      </c>
    </row>
    <row r="278" spans="1:27" x14ac:dyDescent="0.6">
      <c r="A278" s="3">
        <v>43101</v>
      </c>
      <c r="B278" s="1">
        <f t="shared" si="16"/>
        <v>2018</v>
      </c>
      <c r="C278" s="1">
        <v>1</v>
      </c>
      <c r="D278" s="1">
        <f t="shared" si="17"/>
        <v>1</v>
      </c>
      <c r="E278" s="1">
        <v>470594</v>
      </c>
      <c r="F278" s="4">
        <v>90.744761874761906</v>
      </c>
      <c r="G278" s="1">
        <v>13869.2</v>
      </c>
      <c r="H278" s="1">
        <v>4</v>
      </c>
      <c r="I278" s="4">
        <v>1.414516129032259</v>
      </c>
      <c r="J278" s="1">
        <v>7065.8522727272702</v>
      </c>
      <c r="K278" s="1">
        <v>40.299999999999997</v>
      </c>
      <c r="L278" s="1">
        <v>15064.6</v>
      </c>
      <c r="M278" s="1">
        <v>75.7826086956522</v>
      </c>
      <c r="N278" s="1">
        <v>95.7</v>
      </c>
      <c r="O278" s="1">
        <v>664276.25</v>
      </c>
      <c r="P278" s="1">
        <v>1373</v>
      </c>
      <c r="Q278" s="1">
        <v>77.540000000000006</v>
      </c>
      <c r="R278" s="1">
        <v>30.15</v>
      </c>
      <c r="S278" s="1">
        <v>47.4</v>
      </c>
      <c r="T278" s="1">
        <f t="shared" si="14"/>
        <v>0.38878143133462284</v>
      </c>
      <c r="U278" s="1">
        <v>97.97</v>
      </c>
      <c r="V278" s="1">
        <v>47.35</v>
      </c>
      <c r="W278" s="1">
        <v>13.21</v>
      </c>
      <c r="X278" s="1">
        <f t="shared" si="15"/>
        <v>0.21813077939233819</v>
      </c>
      <c r="Y278" s="4">
        <v>63.7</v>
      </c>
      <c r="Z278" t="s">
        <v>27</v>
      </c>
      <c r="AA278" t="s">
        <v>27</v>
      </c>
    </row>
    <row r="279" spans="1:27" x14ac:dyDescent="0.6">
      <c r="A279" s="3">
        <v>43132</v>
      </c>
      <c r="B279" s="1">
        <f t="shared" si="16"/>
        <v>2018</v>
      </c>
      <c r="C279" s="1">
        <v>1</v>
      </c>
      <c r="D279" s="1">
        <f t="shared" si="17"/>
        <v>2</v>
      </c>
      <c r="E279" s="1">
        <v>479219</v>
      </c>
      <c r="F279" s="4">
        <v>89.730526171052631</v>
      </c>
      <c r="G279" s="1">
        <v>13907.3</v>
      </c>
      <c r="H279" s="1">
        <v>4.0999999999999996</v>
      </c>
      <c r="I279" s="4">
        <v>1.4175000000000009</v>
      </c>
      <c r="J279" s="1">
        <v>7006.5249999999996</v>
      </c>
      <c r="K279" s="1">
        <v>40.200000000000003</v>
      </c>
      <c r="L279" s="1">
        <v>15132</v>
      </c>
      <c r="M279" s="1">
        <v>77.650000000000006</v>
      </c>
      <c r="N279" s="1">
        <v>99.7</v>
      </c>
      <c r="O279" s="1">
        <v>665217.25</v>
      </c>
      <c r="P279" s="1">
        <v>1289</v>
      </c>
      <c r="Q279" s="1">
        <v>77.8</v>
      </c>
      <c r="R279" s="1">
        <v>29.99</v>
      </c>
      <c r="S279" s="1">
        <v>47.82</v>
      </c>
      <c r="T279" s="1">
        <f t="shared" si="14"/>
        <v>0.38542603778434648</v>
      </c>
      <c r="U279" s="1">
        <v>99.58</v>
      </c>
      <c r="V279" s="1">
        <v>48.19</v>
      </c>
      <c r="W279" s="1">
        <v>13.62</v>
      </c>
      <c r="X279" s="1">
        <f t="shared" si="15"/>
        <v>0.2203526937388772</v>
      </c>
      <c r="Y279" s="4">
        <v>62.23</v>
      </c>
      <c r="Z279" t="s">
        <v>26</v>
      </c>
      <c r="AA279" t="s">
        <v>26</v>
      </c>
    </row>
    <row r="280" spans="1:27" x14ac:dyDescent="0.6">
      <c r="A280" s="3">
        <v>43160</v>
      </c>
      <c r="B280" s="1">
        <f t="shared" si="16"/>
        <v>2018</v>
      </c>
      <c r="C280" s="1">
        <v>1</v>
      </c>
      <c r="D280" s="1">
        <f t="shared" si="17"/>
        <v>3</v>
      </c>
      <c r="E280" s="1">
        <v>486534</v>
      </c>
      <c r="F280" s="4">
        <v>89.876191276666646</v>
      </c>
      <c r="G280" s="1">
        <v>13966.4</v>
      </c>
      <c r="H280" s="1">
        <v>4</v>
      </c>
      <c r="I280" s="4">
        <v>1.5061290322580647</v>
      </c>
      <c r="J280" s="1">
        <v>6799.1785714285697</v>
      </c>
      <c r="K280" s="1">
        <v>40.1</v>
      </c>
      <c r="L280" s="1">
        <v>15202.6</v>
      </c>
      <c r="M280" s="1">
        <v>71.318181818181799</v>
      </c>
      <c r="N280" s="1">
        <v>101.4</v>
      </c>
      <c r="O280" s="1">
        <v>665457.6</v>
      </c>
      <c r="P280" s="1">
        <v>1283</v>
      </c>
      <c r="Q280" s="1">
        <v>77.680000000000007</v>
      </c>
      <c r="R280" s="1">
        <v>29.84</v>
      </c>
      <c r="S280" s="1">
        <v>47.84</v>
      </c>
      <c r="T280" s="1">
        <f t="shared" si="14"/>
        <v>0.38414006179196702</v>
      </c>
      <c r="U280" s="1">
        <v>99.78</v>
      </c>
      <c r="V280" s="1">
        <v>48.09</v>
      </c>
      <c r="W280" s="1">
        <v>13.54</v>
      </c>
      <c r="X280" s="1">
        <f t="shared" si="15"/>
        <v>0.21969819892909295</v>
      </c>
      <c r="Y280" s="4">
        <v>62.72</v>
      </c>
      <c r="Z280" t="s">
        <v>27</v>
      </c>
      <c r="AA280" t="s">
        <v>27</v>
      </c>
    </row>
    <row r="281" spans="1:27" x14ac:dyDescent="0.6">
      <c r="A281" s="3">
        <v>43191</v>
      </c>
      <c r="B281" s="1">
        <f t="shared" si="16"/>
        <v>2018</v>
      </c>
      <c r="C281" s="1">
        <v>2</v>
      </c>
      <c r="D281" s="1">
        <f t="shared" si="17"/>
        <v>4</v>
      </c>
      <c r="E281" s="1">
        <v>486161</v>
      </c>
      <c r="F281" s="4">
        <v>90.293332780952383</v>
      </c>
      <c r="G281" s="1">
        <v>13989.3</v>
      </c>
      <c r="H281" s="1">
        <v>4</v>
      </c>
      <c r="I281" s="4">
        <v>1.6923333333333344</v>
      </c>
      <c r="J281" s="1">
        <v>6851.5124999999998</v>
      </c>
      <c r="K281" s="1">
        <v>39.9</v>
      </c>
      <c r="L281" s="1">
        <v>15271.7</v>
      </c>
      <c r="M281" s="1">
        <v>66.3333333333333</v>
      </c>
      <c r="N281" s="1">
        <v>98.8</v>
      </c>
      <c r="O281" s="1">
        <v>664974</v>
      </c>
      <c r="P281" s="1">
        <v>1127</v>
      </c>
      <c r="Q281" s="1">
        <v>77.47</v>
      </c>
      <c r="R281" s="1">
        <v>29.78</v>
      </c>
      <c r="S281" s="1">
        <v>47.7</v>
      </c>
      <c r="T281" s="1">
        <f t="shared" si="14"/>
        <v>0.38435725348477023</v>
      </c>
      <c r="U281" s="1">
        <v>98.79</v>
      </c>
      <c r="V281" s="1">
        <v>46.93</v>
      </c>
      <c r="W281" s="1">
        <v>13.82</v>
      </c>
      <c r="X281" s="1">
        <f t="shared" si="15"/>
        <v>0.22748971193415637</v>
      </c>
      <c r="Y281" s="4">
        <v>66.25</v>
      </c>
      <c r="Z281" t="s">
        <v>27</v>
      </c>
      <c r="AA281" t="s">
        <v>27</v>
      </c>
    </row>
    <row r="282" spans="1:27" x14ac:dyDescent="0.6">
      <c r="A282" s="3">
        <v>43221</v>
      </c>
      <c r="B282" s="1">
        <f t="shared" si="16"/>
        <v>2018</v>
      </c>
      <c r="C282" s="1">
        <v>2</v>
      </c>
      <c r="D282" s="1">
        <f t="shared" si="17"/>
        <v>5</v>
      </c>
      <c r="E282" s="1">
        <v>490164</v>
      </c>
      <c r="F282" s="4">
        <v>93.299545982727281</v>
      </c>
      <c r="G282" s="1">
        <v>14055.7</v>
      </c>
      <c r="H282" s="1">
        <v>3.8</v>
      </c>
      <c r="I282" s="4">
        <v>1.7000000000000008</v>
      </c>
      <c r="J282" s="1">
        <v>6825.2738095238101</v>
      </c>
      <c r="K282" s="1">
        <v>39.700000000000003</v>
      </c>
      <c r="L282" s="1">
        <v>15349.7</v>
      </c>
      <c r="M282" s="1">
        <v>66.630434782608702</v>
      </c>
      <c r="N282" s="1">
        <v>98</v>
      </c>
      <c r="O282" s="1">
        <v>661926.75</v>
      </c>
      <c r="P282" s="1">
        <v>983</v>
      </c>
      <c r="Q282" s="1">
        <v>77.34</v>
      </c>
      <c r="R282" s="1">
        <v>29.66</v>
      </c>
      <c r="S282" s="1">
        <v>47.68</v>
      </c>
      <c r="T282" s="1">
        <f t="shared" si="14"/>
        <v>0.38350142229118178</v>
      </c>
      <c r="U282" s="1">
        <v>99.5</v>
      </c>
      <c r="V282" s="1">
        <v>47.02</v>
      </c>
      <c r="W282" s="1">
        <v>13.62</v>
      </c>
      <c r="X282" s="1">
        <f t="shared" si="15"/>
        <v>0.22460422163588389</v>
      </c>
      <c r="Y282" s="4">
        <v>69.98</v>
      </c>
      <c r="Z282" t="s">
        <v>27</v>
      </c>
      <c r="AA282" t="s">
        <v>27</v>
      </c>
    </row>
    <row r="283" spans="1:27" x14ac:dyDescent="0.6">
      <c r="A283" s="3">
        <v>43252</v>
      </c>
      <c r="B283" s="1">
        <f t="shared" si="16"/>
        <v>2018</v>
      </c>
      <c r="C283" s="1">
        <v>2</v>
      </c>
      <c r="D283" s="1">
        <f t="shared" si="17"/>
        <v>6</v>
      </c>
      <c r="E283" s="1">
        <v>489657</v>
      </c>
      <c r="F283" s="4">
        <v>94.377142769999992</v>
      </c>
      <c r="G283" s="1">
        <v>14117.5</v>
      </c>
      <c r="H283" s="1">
        <v>4</v>
      </c>
      <c r="I283" s="4">
        <v>1.8196666666666661</v>
      </c>
      <c r="J283" s="1">
        <v>6965.8571428571404</v>
      </c>
      <c r="K283" s="1">
        <v>39.700000000000003</v>
      </c>
      <c r="L283" s="1">
        <v>15425.7</v>
      </c>
      <c r="M283" s="1">
        <v>66.857142857142904</v>
      </c>
      <c r="N283" s="1">
        <v>98.2</v>
      </c>
      <c r="O283" s="1">
        <v>660076.80000000005</v>
      </c>
      <c r="P283" s="1">
        <v>991</v>
      </c>
      <c r="Q283" s="1">
        <v>77.540000000000006</v>
      </c>
      <c r="R283" s="1">
        <v>29.69</v>
      </c>
      <c r="S283" s="1">
        <v>47.85</v>
      </c>
      <c r="T283" s="1">
        <f t="shared" ref="T283:T346" si="18">R283/(R283+S283)</f>
        <v>0.38289914882641218</v>
      </c>
      <c r="U283" s="1">
        <v>100.5</v>
      </c>
      <c r="V283" s="1">
        <v>47.64</v>
      </c>
      <c r="W283" s="1">
        <v>13.47</v>
      </c>
      <c r="X283" s="1">
        <f t="shared" ref="X283:X346" si="19">W283/(V283+W283)</f>
        <v>0.22042218949435446</v>
      </c>
      <c r="Y283" s="4">
        <v>67.87</v>
      </c>
      <c r="Z283" t="s">
        <v>26</v>
      </c>
      <c r="AA283" t="s">
        <v>26</v>
      </c>
    </row>
    <row r="284" spans="1:27" x14ac:dyDescent="0.6">
      <c r="A284" s="3">
        <v>43282</v>
      </c>
      <c r="B284" s="1">
        <f t="shared" si="16"/>
        <v>2018</v>
      </c>
      <c r="C284" s="1">
        <v>3</v>
      </c>
      <c r="D284" s="1">
        <f t="shared" si="17"/>
        <v>7</v>
      </c>
      <c r="E284" s="1">
        <v>482617</v>
      </c>
      <c r="F284" s="4">
        <v>94.597619193333344</v>
      </c>
      <c r="G284" s="1">
        <v>14157</v>
      </c>
      <c r="H284" s="1">
        <v>3.8</v>
      </c>
      <c r="I284" s="4">
        <v>1.9099999999999984</v>
      </c>
      <c r="J284" s="1">
        <v>6250.75</v>
      </c>
      <c r="K284" s="1">
        <v>39.700000000000003</v>
      </c>
      <c r="L284" s="1">
        <v>15508.8</v>
      </c>
      <c r="M284" s="1">
        <v>67.045454545454504</v>
      </c>
      <c r="N284" s="1">
        <v>97.9</v>
      </c>
      <c r="O284" s="1">
        <v>660014.25</v>
      </c>
      <c r="P284" s="1">
        <v>1030</v>
      </c>
      <c r="Q284" s="1">
        <v>78.239999999999995</v>
      </c>
      <c r="R284" s="1">
        <v>29.74</v>
      </c>
      <c r="S284" s="1">
        <v>48.5</v>
      </c>
      <c r="T284" s="1">
        <f t="shared" si="18"/>
        <v>0.3801124744376278</v>
      </c>
      <c r="U284" s="1">
        <v>100.92</v>
      </c>
      <c r="V284" s="1">
        <v>48.3</v>
      </c>
      <c r="W284" s="1">
        <v>13.42</v>
      </c>
      <c r="X284" s="1">
        <f t="shared" si="19"/>
        <v>0.21743357096565133</v>
      </c>
      <c r="Y284" s="4">
        <v>70.98</v>
      </c>
      <c r="Z284" t="s">
        <v>27</v>
      </c>
      <c r="AA284" t="s">
        <v>27</v>
      </c>
    </row>
    <row r="285" spans="1:27" x14ac:dyDescent="0.6">
      <c r="A285" s="3">
        <v>43313</v>
      </c>
      <c r="B285" s="1">
        <f t="shared" si="16"/>
        <v>2018</v>
      </c>
      <c r="C285" s="1">
        <v>3</v>
      </c>
      <c r="D285" s="1">
        <f t="shared" si="17"/>
        <v>8</v>
      </c>
      <c r="E285" s="1">
        <v>494392</v>
      </c>
      <c r="F285" s="4">
        <v>95.481739542608707</v>
      </c>
      <c r="G285" s="1">
        <v>14206</v>
      </c>
      <c r="H285" s="1">
        <v>3.8</v>
      </c>
      <c r="I285" s="4">
        <v>1.91483870967742</v>
      </c>
      <c r="J285" s="1">
        <v>6051.0454545454504</v>
      </c>
      <c r="K285" s="1">
        <v>39.700000000000003</v>
      </c>
      <c r="L285" s="1">
        <v>15574.8</v>
      </c>
      <c r="M285" s="1">
        <v>68.021739130434796</v>
      </c>
      <c r="N285" s="1">
        <v>96.2</v>
      </c>
      <c r="O285" s="1">
        <v>660012.4</v>
      </c>
      <c r="P285" s="1">
        <v>841</v>
      </c>
      <c r="Q285" s="1">
        <v>78.650000000000006</v>
      </c>
      <c r="R285" s="1">
        <v>29.97</v>
      </c>
      <c r="S285" s="1">
        <v>48.68</v>
      </c>
      <c r="T285" s="1">
        <f t="shared" si="18"/>
        <v>0.38105530832803558</v>
      </c>
      <c r="U285" s="1">
        <v>101.28</v>
      </c>
      <c r="V285" s="1">
        <v>48.95</v>
      </c>
      <c r="W285" s="1">
        <v>13.01</v>
      </c>
      <c r="X285" s="1">
        <f t="shared" si="19"/>
        <v>0.20997417688831505</v>
      </c>
      <c r="Y285" s="4">
        <v>68.06</v>
      </c>
      <c r="Z285" t="s">
        <v>26</v>
      </c>
      <c r="AA285" t="s">
        <v>26</v>
      </c>
    </row>
    <row r="286" spans="1:27" x14ac:dyDescent="0.6">
      <c r="A286" s="3">
        <v>43344</v>
      </c>
      <c r="B286" s="1">
        <f t="shared" si="16"/>
        <v>2018</v>
      </c>
      <c r="C286" s="1">
        <v>3</v>
      </c>
      <c r="D286" s="1">
        <f t="shared" si="17"/>
        <v>9</v>
      </c>
      <c r="E286" s="1">
        <v>496543</v>
      </c>
      <c r="F286" s="4">
        <v>94.739474648421066</v>
      </c>
      <c r="G286" s="1">
        <v>14238.2</v>
      </c>
      <c r="H286" s="1">
        <v>3.7</v>
      </c>
      <c r="I286" s="4">
        <v>1.9546666666666674</v>
      </c>
      <c r="J286" s="1">
        <v>6050.7624999999998</v>
      </c>
      <c r="K286" s="1">
        <v>39.6</v>
      </c>
      <c r="L286" s="1">
        <v>15605.6</v>
      </c>
      <c r="M286" s="1">
        <v>68.8</v>
      </c>
      <c r="N286" s="1">
        <v>100.1</v>
      </c>
      <c r="O286" s="1">
        <v>660010.25</v>
      </c>
      <c r="P286" s="1">
        <v>949</v>
      </c>
      <c r="Q286" s="1">
        <v>78.7</v>
      </c>
      <c r="R286" s="1">
        <v>30.09</v>
      </c>
      <c r="S286" s="1">
        <v>48.62</v>
      </c>
      <c r="T286" s="1">
        <f t="shared" si="18"/>
        <v>0.3822894168466523</v>
      </c>
      <c r="U286" s="1">
        <v>99.98</v>
      </c>
      <c r="V286" s="1">
        <v>47.28</v>
      </c>
      <c r="W286" s="1">
        <v>13.72</v>
      </c>
      <c r="X286" s="1">
        <f t="shared" si="19"/>
        <v>0.22491803278688527</v>
      </c>
      <c r="Y286" s="4">
        <v>70.23</v>
      </c>
      <c r="Z286" t="s">
        <v>27</v>
      </c>
      <c r="AA286" t="s">
        <v>27</v>
      </c>
    </row>
    <row r="287" spans="1:27" x14ac:dyDescent="0.6">
      <c r="A287" s="3">
        <v>43374</v>
      </c>
      <c r="B287" s="1">
        <f t="shared" si="16"/>
        <v>2018</v>
      </c>
      <c r="C287" s="1">
        <v>4</v>
      </c>
      <c r="D287" s="1">
        <f t="shared" si="17"/>
        <v>10</v>
      </c>
      <c r="E287" s="1">
        <v>487659</v>
      </c>
      <c r="F287" s="4">
        <v>95.852609386086954</v>
      </c>
      <c r="G287" s="1">
        <v>14248.1</v>
      </c>
      <c r="H287" s="1">
        <v>3.8</v>
      </c>
      <c r="I287" s="4">
        <v>2.1877419354838712</v>
      </c>
      <c r="J287" s="1">
        <v>6219.5869565217399</v>
      </c>
      <c r="K287" s="1">
        <v>39.5</v>
      </c>
      <c r="L287" s="1">
        <v>15670.2</v>
      </c>
      <c r="M287" s="1">
        <v>72.021739130434796</v>
      </c>
      <c r="N287" s="1">
        <v>98.6</v>
      </c>
      <c r="O287" s="1">
        <v>656937.25</v>
      </c>
      <c r="P287" s="1">
        <v>966</v>
      </c>
      <c r="Q287" s="1">
        <v>79.489999999999995</v>
      </c>
      <c r="R287" s="1">
        <v>30.29</v>
      </c>
      <c r="S287" s="1">
        <v>49.2</v>
      </c>
      <c r="T287" s="1">
        <f t="shared" si="18"/>
        <v>0.38105422065668632</v>
      </c>
      <c r="U287" s="1">
        <v>99.95</v>
      </c>
      <c r="V287" s="1">
        <v>48.1</v>
      </c>
      <c r="W287" s="1">
        <v>12.92</v>
      </c>
      <c r="X287" s="1">
        <f t="shared" si="19"/>
        <v>0.21173385775155684</v>
      </c>
      <c r="Y287" s="4">
        <v>70.75</v>
      </c>
      <c r="Z287" t="s">
        <v>27</v>
      </c>
      <c r="AA287" t="s">
        <v>27</v>
      </c>
    </row>
    <row r="288" spans="1:27" x14ac:dyDescent="0.6">
      <c r="A288" s="3">
        <v>43405</v>
      </c>
      <c r="B288" s="1">
        <f t="shared" si="16"/>
        <v>2018</v>
      </c>
      <c r="C288" s="1">
        <v>4</v>
      </c>
      <c r="D288" s="1">
        <f t="shared" si="17"/>
        <v>11</v>
      </c>
      <c r="E288" s="1">
        <v>477751</v>
      </c>
      <c r="F288" s="4">
        <v>96.761428832857149</v>
      </c>
      <c r="G288" s="1">
        <v>14258.7</v>
      </c>
      <c r="H288" s="1">
        <v>3.8</v>
      </c>
      <c r="I288" s="4">
        <v>2.197666666666668</v>
      </c>
      <c r="J288" s="1">
        <v>6195.9204545454504</v>
      </c>
      <c r="K288" s="1">
        <v>39.700000000000003</v>
      </c>
      <c r="L288" s="1">
        <v>15717.7</v>
      </c>
      <c r="M288" s="1">
        <v>72.295454545454504</v>
      </c>
      <c r="N288" s="1">
        <v>97.5</v>
      </c>
      <c r="O288" s="1">
        <v>652144.6</v>
      </c>
      <c r="P288" s="1">
        <v>1015</v>
      </c>
      <c r="Q288" s="1">
        <v>79.900000000000006</v>
      </c>
      <c r="R288" s="1">
        <v>30.01</v>
      </c>
      <c r="S288" s="1">
        <v>49.89</v>
      </c>
      <c r="T288" s="1">
        <f t="shared" si="18"/>
        <v>0.37559449311639548</v>
      </c>
      <c r="U288" s="1">
        <v>100.3</v>
      </c>
      <c r="V288" s="1">
        <v>48.02</v>
      </c>
      <c r="W288" s="1">
        <v>13.74</v>
      </c>
      <c r="X288" s="1">
        <f t="shared" si="19"/>
        <v>0.22247409326424869</v>
      </c>
      <c r="Y288" s="4">
        <v>56.96</v>
      </c>
      <c r="Z288" t="s">
        <v>26</v>
      </c>
      <c r="AA288" t="s">
        <v>26</v>
      </c>
    </row>
    <row r="289" spans="1:27" x14ac:dyDescent="0.6">
      <c r="A289" s="3">
        <v>43435</v>
      </c>
      <c r="B289" s="1">
        <f t="shared" si="16"/>
        <v>2018</v>
      </c>
      <c r="C289" s="1">
        <v>4</v>
      </c>
      <c r="D289" s="1">
        <f t="shared" si="17"/>
        <v>12</v>
      </c>
      <c r="E289" s="1">
        <v>480710</v>
      </c>
      <c r="F289" s="4">
        <v>96.875789843684188</v>
      </c>
      <c r="G289" s="1">
        <v>14369.9</v>
      </c>
      <c r="H289" s="1">
        <v>3.9</v>
      </c>
      <c r="I289" s="4">
        <v>2.2741935483870974</v>
      </c>
      <c r="J289" s="1">
        <v>6075.3157894736796</v>
      </c>
      <c r="K289" s="1">
        <v>39.799999999999997</v>
      </c>
      <c r="L289" s="1">
        <v>15925</v>
      </c>
      <c r="M289" s="1">
        <v>68.904761904761898</v>
      </c>
      <c r="N289" s="1">
        <v>98.3</v>
      </c>
      <c r="O289" s="1">
        <v>649244.5</v>
      </c>
      <c r="P289" s="1">
        <v>918</v>
      </c>
      <c r="Q289" s="1">
        <v>79.34</v>
      </c>
      <c r="R289" s="1">
        <v>29.25</v>
      </c>
      <c r="S289" s="1">
        <v>50.09</v>
      </c>
      <c r="T289" s="1">
        <f t="shared" si="18"/>
        <v>0.36866649861356188</v>
      </c>
      <c r="U289" s="1">
        <v>100.02</v>
      </c>
      <c r="V289" s="1">
        <v>47.06</v>
      </c>
      <c r="W289" s="1">
        <v>14.12</v>
      </c>
      <c r="X289" s="1">
        <f t="shared" si="19"/>
        <v>0.23079437724746649</v>
      </c>
      <c r="Y289" s="4">
        <v>49.52</v>
      </c>
      <c r="Z289" t="s">
        <v>26</v>
      </c>
      <c r="AA289" t="s">
        <v>26</v>
      </c>
    </row>
    <row r="290" spans="1:27" x14ac:dyDescent="0.6">
      <c r="A290" s="3">
        <v>43466</v>
      </c>
      <c r="B290" s="1">
        <f t="shared" si="16"/>
        <v>2019</v>
      </c>
      <c r="C290" s="1">
        <v>1</v>
      </c>
      <c r="D290" s="1">
        <f t="shared" si="17"/>
        <v>1</v>
      </c>
      <c r="E290" s="1">
        <v>474710</v>
      </c>
      <c r="F290" s="4">
        <v>95.937618800476173</v>
      </c>
      <c r="G290" s="1">
        <v>14432.7</v>
      </c>
      <c r="H290" s="1">
        <v>4</v>
      </c>
      <c r="I290" s="4">
        <v>2.4000000000000004</v>
      </c>
      <c r="J290" s="1">
        <v>5939.1022727272702</v>
      </c>
      <c r="K290" s="1">
        <v>39.700000000000003</v>
      </c>
      <c r="L290" s="1">
        <v>15947.1</v>
      </c>
      <c r="M290" s="1">
        <v>75.2</v>
      </c>
      <c r="N290" s="1">
        <v>91.2</v>
      </c>
      <c r="O290" s="1">
        <v>649139</v>
      </c>
      <c r="P290" s="1">
        <v>1043</v>
      </c>
      <c r="Q290" s="1">
        <v>77.81</v>
      </c>
      <c r="R290" s="1">
        <v>28.54</v>
      </c>
      <c r="S290" s="1">
        <v>49.27</v>
      </c>
      <c r="T290" s="1">
        <f t="shared" si="18"/>
        <v>0.36679090091247907</v>
      </c>
      <c r="U290" s="1">
        <v>99.38</v>
      </c>
      <c r="V290" s="1">
        <v>48.04</v>
      </c>
      <c r="W290" s="1">
        <v>13.67</v>
      </c>
      <c r="X290" s="1">
        <f t="shared" si="19"/>
        <v>0.22152001296386323</v>
      </c>
      <c r="Y290" s="4">
        <v>51.38</v>
      </c>
      <c r="Z290" t="s">
        <v>27</v>
      </c>
      <c r="AA290" t="s">
        <v>27</v>
      </c>
    </row>
    <row r="291" spans="1:27" x14ac:dyDescent="0.6">
      <c r="A291" s="3">
        <v>43497</v>
      </c>
      <c r="B291" s="1">
        <f t="shared" si="16"/>
        <v>2019</v>
      </c>
      <c r="C291" s="1">
        <v>1</v>
      </c>
      <c r="D291" s="1">
        <f t="shared" si="17"/>
        <v>2</v>
      </c>
      <c r="E291" s="1">
        <v>471512</v>
      </c>
      <c r="F291" s="4">
        <v>96.458421004210535</v>
      </c>
      <c r="G291" s="1">
        <v>14470.5</v>
      </c>
      <c r="H291" s="1">
        <v>3.8</v>
      </c>
      <c r="I291" s="4">
        <v>2.3999999999999995</v>
      </c>
      <c r="J291" s="1">
        <v>6300.4875000000002</v>
      </c>
      <c r="K291" s="1">
        <v>39.6</v>
      </c>
      <c r="L291" s="1">
        <v>16001.2</v>
      </c>
      <c r="M291" s="1">
        <v>87.59</v>
      </c>
      <c r="N291" s="1">
        <v>93.8</v>
      </c>
      <c r="O291" s="1">
        <v>649139</v>
      </c>
      <c r="P291" s="1">
        <v>929</v>
      </c>
      <c r="Q291" s="1">
        <v>77.69</v>
      </c>
      <c r="R291" s="1">
        <v>28.63</v>
      </c>
      <c r="S291" s="1">
        <v>49.06</v>
      </c>
      <c r="T291" s="1">
        <f t="shared" si="18"/>
        <v>0.36851589651177757</v>
      </c>
      <c r="U291" s="1">
        <v>100.37</v>
      </c>
      <c r="V291" s="1">
        <v>48.37</v>
      </c>
      <c r="W291" s="1">
        <v>14.08</v>
      </c>
      <c r="X291" s="1">
        <f t="shared" si="19"/>
        <v>0.22546036829463573</v>
      </c>
      <c r="Y291" s="4">
        <v>54.95</v>
      </c>
      <c r="Z291" t="s">
        <v>27</v>
      </c>
      <c r="AA291" t="s">
        <v>27</v>
      </c>
    </row>
    <row r="292" spans="1:27" x14ac:dyDescent="0.6">
      <c r="A292" s="3">
        <v>43525</v>
      </c>
      <c r="B292" s="1">
        <f t="shared" si="16"/>
        <v>2019</v>
      </c>
      <c r="C292" s="1">
        <v>1</v>
      </c>
      <c r="D292" s="1">
        <f t="shared" si="17"/>
        <v>3</v>
      </c>
      <c r="E292" s="1">
        <v>480547</v>
      </c>
      <c r="F292" s="4">
        <v>96.782856895714289</v>
      </c>
      <c r="G292" s="1">
        <v>14513.9</v>
      </c>
      <c r="H292" s="1">
        <v>3.8</v>
      </c>
      <c r="I292" s="4">
        <v>2.4051612903225803</v>
      </c>
      <c r="J292" s="1">
        <v>6439.4642857142899</v>
      </c>
      <c r="K292" s="1">
        <v>39.299999999999997</v>
      </c>
      <c r="L292" s="1">
        <v>16043.6</v>
      </c>
      <c r="M292" s="1">
        <v>87.071428571428598</v>
      </c>
      <c r="N292" s="1">
        <v>98.4</v>
      </c>
      <c r="O292" s="1">
        <v>649126</v>
      </c>
      <c r="P292" s="1">
        <v>982</v>
      </c>
      <c r="Q292" s="1">
        <v>77.349999999999994</v>
      </c>
      <c r="R292" s="1">
        <v>28.14</v>
      </c>
      <c r="S292" s="1">
        <v>49.21</v>
      </c>
      <c r="T292" s="1">
        <f t="shared" si="18"/>
        <v>0.36380090497737561</v>
      </c>
      <c r="U292" s="1">
        <v>99.23</v>
      </c>
      <c r="V292" s="1">
        <v>46.89</v>
      </c>
      <c r="W292" s="1">
        <v>14</v>
      </c>
      <c r="X292" s="1">
        <f t="shared" si="19"/>
        <v>0.22992281162752504</v>
      </c>
      <c r="Y292" s="4">
        <v>58.15</v>
      </c>
      <c r="Z292" t="s">
        <v>27</v>
      </c>
      <c r="AA292" t="s">
        <v>27</v>
      </c>
    </row>
    <row r="293" spans="1:27" x14ac:dyDescent="0.6">
      <c r="A293" s="3">
        <v>43556</v>
      </c>
      <c r="B293" s="1">
        <f t="shared" si="16"/>
        <v>2019</v>
      </c>
      <c r="C293" s="1">
        <v>2</v>
      </c>
      <c r="D293" s="1">
        <f t="shared" si="17"/>
        <v>4</v>
      </c>
      <c r="E293" s="1">
        <v>473631</v>
      </c>
      <c r="F293" s="4">
        <v>97.35857173476191</v>
      </c>
      <c r="G293" s="1">
        <v>14548.1</v>
      </c>
      <c r="H293" s="1">
        <v>3.7</v>
      </c>
      <c r="I293" s="4">
        <v>2.4236666666666666</v>
      </c>
      <c r="J293" s="1">
        <v>6438.3625000000002</v>
      </c>
      <c r="K293" s="1">
        <v>39.1</v>
      </c>
      <c r="L293" s="1">
        <v>16055.6</v>
      </c>
      <c r="M293" s="1">
        <v>94.5</v>
      </c>
      <c r="N293" s="1">
        <v>97.2</v>
      </c>
      <c r="O293" s="1">
        <v>648991.25</v>
      </c>
      <c r="P293" s="1">
        <v>1033</v>
      </c>
      <c r="Q293" s="1">
        <v>77.27</v>
      </c>
      <c r="R293" s="1">
        <v>28.23</v>
      </c>
      <c r="S293" s="1">
        <v>49.04</v>
      </c>
      <c r="T293" s="1">
        <f t="shared" si="18"/>
        <v>0.36534230619904234</v>
      </c>
      <c r="U293" s="1">
        <v>100.17</v>
      </c>
      <c r="V293" s="1">
        <v>47.59</v>
      </c>
      <c r="W293" s="1">
        <v>14.29</v>
      </c>
      <c r="X293" s="1">
        <f t="shared" si="19"/>
        <v>0.23093083387201033</v>
      </c>
      <c r="Y293" s="4">
        <v>63.86</v>
      </c>
      <c r="Z293" t="s">
        <v>27</v>
      </c>
      <c r="AA293" t="s">
        <v>27</v>
      </c>
    </row>
    <row r="294" spans="1:27" x14ac:dyDescent="0.6">
      <c r="A294" s="3">
        <v>43586</v>
      </c>
      <c r="B294" s="1">
        <f t="shared" si="16"/>
        <v>2019</v>
      </c>
      <c r="C294" s="1">
        <v>2</v>
      </c>
      <c r="D294" s="1">
        <f t="shared" si="17"/>
        <v>5</v>
      </c>
      <c r="E294" s="1">
        <v>464322</v>
      </c>
      <c r="F294" s="4">
        <v>97.741817820454557</v>
      </c>
      <c r="G294" s="1">
        <v>14660.8</v>
      </c>
      <c r="H294" s="1">
        <v>3.6</v>
      </c>
      <c r="I294" s="4">
        <v>2.3909677419354844</v>
      </c>
      <c r="J294" s="1">
        <v>6017.9047619047597</v>
      </c>
      <c r="K294" s="1">
        <v>39</v>
      </c>
      <c r="L294" s="1">
        <v>16065.5</v>
      </c>
      <c r="M294" s="1">
        <v>101.76086956521701</v>
      </c>
      <c r="N294" s="1">
        <v>100</v>
      </c>
      <c r="O294" s="1">
        <v>645624.80000000005</v>
      </c>
      <c r="P294" s="1">
        <v>1275</v>
      </c>
      <c r="Q294" s="1">
        <v>76.87</v>
      </c>
      <c r="R294" s="1">
        <v>27.89</v>
      </c>
      <c r="S294" s="1">
        <v>48.98</v>
      </c>
      <c r="T294" s="1">
        <f t="shared" si="18"/>
        <v>0.36282034603876673</v>
      </c>
      <c r="U294" s="1">
        <v>99.97</v>
      </c>
      <c r="V294" s="1">
        <v>46.76</v>
      </c>
      <c r="W294" s="1">
        <v>14.08</v>
      </c>
      <c r="X294" s="1">
        <f t="shared" si="19"/>
        <v>0.23142669296515453</v>
      </c>
      <c r="Y294" s="4">
        <v>60.83</v>
      </c>
      <c r="Z294" t="s">
        <v>26</v>
      </c>
      <c r="AA294" t="s">
        <v>26</v>
      </c>
    </row>
    <row r="295" spans="1:27" x14ac:dyDescent="0.6">
      <c r="A295" s="3">
        <v>43617</v>
      </c>
      <c r="B295" s="1">
        <f t="shared" si="16"/>
        <v>2019</v>
      </c>
      <c r="C295" s="1">
        <v>2</v>
      </c>
      <c r="D295" s="1">
        <f t="shared" si="17"/>
        <v>6</v>
      </c>
      <c r="E295" s="1">
        <v>458788</v>
      </c>
      <c r="F295" s="4">
        <v>96.804500579500001</v>
      </c>
      <c r="G295" s="1">
        <v>14782.9</v>
      </c>
      <c r="H295" s="1">
        <v>3.6</v>
      </c>
      <c r="I295" s="4">
        <v>2.3776666666666677</v>
      </c>
      <c r="J295" s="1">
        <v>5882.2250000000004</v>
      </c>
      <c r="K295" s="1">
        <v>39</v>
      </c>
      <c r="L295" s="1">
        <v>16103.7</v>
      </c>
      <c r="M295" s="1">
        <v>109.55</v>
      </c>
      <c r="N295" s="1">
        <v>98.2</v>
      </c>
      <c r="O295" s="1">
        <v>644818</v>
      </c>
      <c r="P295" s="1">
        <v>1163</v>
      </c>
      <c r="Q295" s="1">
        <v>77</v>
      </c>
      <c r="R295" s="1">
        <v>28.02</v>
      </c>
      <c r="S295" s="1">
        <v>48.98</v>
      </c>
      <c r="T295" s="1">
        <f t="shared" si="18"/>
        <v>0.36389610389610388</v>
      </c>
      <c r="U295" s="1">
        <v>100.94</v>
      </c>
      <c r="V295" s="1">
        <v>47.45</v>
      </c>
      <c r="W295" s="1">
        <v>13.93</v>
      </c>
      <c r="X295" s="1">
        <f t="shared" si="19"/>
        <v>0.22694688823721079</v>
      </c>
      <c r="Y295" s="4">
        <v>54.66</v>
      </c>
      <c r="Z295" t="s">
        <v>26</v>
      </c>
      <c r="AA295" t="s">
        <v>26</v>
      </c>
    </row>
    <row r="296" spans="1:27" x14ac:dyDescent="0.6">
      <c r="A296" s="3">
        <v>43647</v>
      </c>
      <c r="B296" s="1">
        <f t="shared" si="16"/>
        <v>2019</v>
      </c>
      <c r="C296" s="1">
        <v>3</v>
      </c>
      <c r="D296" s="1">
        <f t="shared" si="17"/>
        <v>7</v>
      </c>
      <c r="E296" s="1">
        <v>464634</v>
      </c>
      <c r="F296" s="4">
        <v>97.36590923</v>
      </c>
      <c r="G296" s="1">
        <v>14865.4</v>
      </c>
      <c r="H296" s="1">
        <v>3.7</v>
      </c>
      <c r="I296" s="4">
        <v>2.4029032258064511</v>
      </c>
      <c r="J296" s="1">
        <v>5941.1956521739103</v>
      </c>
      <c r="K296" s="1">
        <v>39</v>
      </c>
      <c r="L296" s="1">
        <v>16145</v>
      </c>
      <c r="M296" s="1">
        <v>119.586956521739</v>
      </c>
      <c r="N296" s="1">
        <v>98.4</v>
      </c>
      <c r="O296" s="1">
        <v>644818</v>
      </c>
      <c r="P296" s="1">
        <v>1280</v>
      </c>
      <c r="Q296" s="1">
        <v>76.52</v>
      </c>
      <c r="R296" s="1">
        <v>27.61</v>
      </c>
      <c r="S296" s="1">
        <v>48.91</v>
      </c>
      <c r="T296" s="1">
        <f t="shared" si="18"/>
        <v>0.36082070047046527</v>
      </c>
      <c r="U296" s="1">
        <v>102</v>
      </c>
      <c r="V296" s="1">
        <v>48.55</v>
      </c>
      <c r="W296" s="1">
        <v>13.87</v>
      </c>
      <c r="X296" s="1">
        <f t="shared" si="19"/>
        <v>0.22220442165972445</v>
      </c>
      <c r="Y296" s="4">
        <v>57.36</v>
      </c>
      <c r="Z296" t="s">
        <v>27</v>
      </c>
      <c r="AA296" t="s">
        <v>27</v>
      </c>
    </row>
    <row r="297" spans="1:27" x14ac:dyDescent="0.6">
      <c r="A297" s="3">
        <v>43678</v>
      </c>
      <c r="B297" s="1">
        <f t="shared" si="16"/>
        <v>2019</v>
      </c>
      <c r="C297" s="1">
        <v>3</v>
      </c>
      <c r="D297" s="1">
        <f t="shared" si="17"/>
        <v>8</v>
      </c>
      <c r="E297" s="1">
        <v>464972</v>
      </c>
      <c r="F297" s="4">
        <v>98.004545037727254</v>
      </c>
      <c r="G297" s="1">
        <v>14947.6</v>
      </c>
      <c r="H297" s="1">
        <v>3.6</v>
      </c>
      <c r="I297" s="4">
        <v>2.1258064516129029</v>
      </c>
      <c r="J297" s="1">
        <v>5709.4404761904798</v>
      </c>
      <c r="K297" s="1">
        <v>39</v>
      </c>
      <c r="L297" s="1">
        <v>16238.4</v>
      </c>
      <c r="M297" s="1">
        <v>93.5</v>
      </c>
      <c r="N297" s="1">
        <v>89.8</v>
      </c>
      <c r="O297" s="1">
        <v>644818</v>
      </c>
      <c r="P297" s="1">
        <v>1132</v>
      </c>
      <c r="Q297" s="1">
        <v>77.64</v>
      </c>
      <c r="R297" s="1">
        <v>27.82</v>
      </c>
      <c r="S297" s="1">
        <v>49.82</v>
      </c>
      <c r="T297" s="1">
        <f t="shared" si="18"/>
        <v>0.35832045337454921</v>
      </c>
      <c r="U297" s="1">
        <v>101.94</v>
      </c>
      <c r="V297" s="1">
        <v>48.79</v>
      </c>
      <c r="W297" s="1">
        <v>13.45</v>
      </c>
      <c r="X297" s="1">
        <f t="shared" si="19"/>
        <v>0.21609897172236506</v>
      </c>
      <c r="Y297" s="4">
        <v>54.81</v>
      </c>
      <c r="Z297" t="s">
        <v>26</v>
      </c>
      <c r="AA297" t="s">
        <v>26</v>
      </c>
    </row>
    <row r="298" spans="1:27" x14ac:dyDescent="0.6">
      <c r="A298" s="3">
        <v>43709</v>
      </c>
      <c r="B298" s="1">
        <f t="shared" si="16"/>
        <v>2019</v>
      </c>
      <c r="C298" s="1">
        <v>3</v>
      </c>
      <c r="D298" s="1">
        <f t="shared" si="17"/>
        <v>9</v>
      </c>
      <c r="E298" s="1">
        <v>458357</v>
      </c>
      <c r="F298" s="4">
        <v>98.599999619000016</v>
      </c>
      <c r="G298" s="1">
        <v>15039.5</v>
      </c>
      <c r="H298" s="1">
        <v>3.5</v>
      </c>
      <c r="I298" s="4">
        <v>2.0429999999999997</v>
      </c>
      <c r="J298" s="1">
        <v>5759.25</v>
      </c>
      <c r="K298" s="1">
        <v>38.9</v>
      </c>
      <c r="L298" s="1">
        <v>16282.7</v>
      </c>
      <c r="M298" s="1">
        <v>92.261904761904802</v>
      </c>
      <c r="N298" s="1">
        <v>93.2</v>
      </c>
      <c r="O298" s="1">
        <v>644818</v>
      </c>
      <c r="P298" s="1">
        <v>1058</v>
      </c>
      <c r="Q298" s="1">
        <v>76.17</v>
      </c>
      <c r="R298" s="1">
        <v>26.3</v>
      </c>
      <c r="S298" s="1">
        <v>49.86</v>
      </c>
      <c r="T298" s="1">
        <f t="shared" si="18"/>
        <v>0.34532563025210089</v>
      </c>
      <c r="U298" s="1">
        <v>100.71</v>
      </c>
      <c r="V298" s="1">
        <v>47.43</v>
      </c>
      <c r="W298" s="1">
        <v>14.18</v>
      </c>
      <c r="X298" s="1">
        <f t="shared" si="19"/>
        <v>0.23015744197370555</v>
      </c>
      <c r="Y298" s="4">
        <v>56.95</v>
      </c>
      <c r="Z298" t="s">
        <v>27</v>
      </c>
      <c r="AA298" t="s">
        <v>27</v>
      </c>
    </row>
    <row r="299" spans="1:27" x14ac:dyDescent="0.6">
      <c r="A299" s="3">
        <v>43739</v>
      </c>
      <c r="B299" s="1">
        <f t="shared" si="16"/>
        <v>2019</v>
      </c>
      <c r="C299" s="1">
        <v>4</v>
      </c>
      <c r="D299" s="1">
        <f t="shared" si="17"/>
        <v>10</v>
      </c>
      <c r="E299" s="1">
        <v>456077</v>
      </c>
      <c r="F299" s="4">
        <v>98.173043624347827</v>
      </c>
      <c r="G299" s="1">
        <v>15174.6</v>
      </c>
      <c r="H299" s="1">
        <v>3.6</v>
      </c>
      <c r="I299" s="4">
        <v>1.8296774193548386</v>
      </c>
      <c r="J299" s="1">
        <v>5757.2978260869604</v>
      </c>
      <c r="K299" s="1">
        <v>38.9</v>
      </c>
      <c r="L299" s="1">
        <v>16332.8</v>
      </c>
      <c r="M299" s="1">
        <v>88.586956521739097</v>
      </c>
      <c r="N299" s="1">
        <v>95.5</v>
      </c>
      <c r="O299" s="1">
        <v>642992.25</v>
      </c>
      <c r="P299" s="1">
        <v>1153</v>
      </c>
      <c r="Q299" s="1">
        <v>77.94</v>
      </c>
      <c r="R299" s="1">
        <v>27.79</v>
      </c>
      <c r="S299" s="1">
        <v>50.16</v>
      </c>
      <c r="T299" s="1">
        <f t="shared" si="18"/>
        <v>0.35651058370750482</v>
      </c>
      <c r="U299" s="1">
        <v>100.19</v>
      </c>
      <c r="V299" s="1">
        <v>47.73</v>
      </c>
      <c r="W299" s="1">
        <v>13.35</v>
      </c>
      <c r="X299" s="1">
        <f t="shared" si="19"/>
        <v>0.21856581532416502</v>
      </c>
      <c r="Y299" s="4">
        <v>53.96</v>
      </c>
      <c r="Z299" t="s">
        <v>26</v>
      </c>
      <c r="AA299" t="s">
        <v>26</v>
      </c>
    </row>
    <row r="300" spans="1:27" x14ac:dyDescent="0.6">
      <c r="A300" s="3">
        <v>43770</v>
      </c>
      <c r="B300" s="1">
        <f t="shared" si="16"/>
        <v>2019</v>
      </c>
      <c r="C300" s="1">
        <v>4</v>
      </c>
      <c r="D300" s="1">
        <f t="shared" si="17"/>
        <v>11</v>
      </c>
      <c r="E300" s="1">
        <v>447621</v>
      </c>
      <c r="F300" s="4">
        <v>98.064999771000004</v>
      </c>
      <c r="G300" s="1">
        <v>15273.3</v>
      </c>
      <c r="H300" s="1">
        <v>3.6</v>
      </c>
      <c r="I300" s="4">
        <v>1.5533333333333332</v>
      </c>
      <c r="J300" s="1">
        <v>5859.9523809523798</v>
      </c>
      <c r="K300" s="1">
        <v>38.9</v>
      </c>
      <c r="L300" s="1">
        <v>16400.2</v>
      </c>
      <c r="M300" s="1">
        <v>82.904761904761898</v>
      </c>
      <c r="N300" s="1">
        <v>96.8</v>
      </c>
      <c r="O300" s="1">
        <v>637866.80000000005</v>
      </c>
      <c r="P300" s="1">
        <v>1062</v>
      </c>
      <c r="Q300" s="1">
        <v>78.63</v>
      </c>
      <c r="R300" s="1">
        <v>27.7</v>
      </c>
      <c r="S300" s="1">
        <v>50.92</v>
      </c>
      <c r="T300" s="1">
        <f t="shared" si="18"/>
        <v>0.35232765199694732</v>
      </c>
      <c r="U300" s="1">
        <v>100.95</v>
      </c>
      <c r="V300" s="1">
        <v>47.8</v>
      </c>
      <c r="W300" s="1">
        <v>14.19</v>
      </c>
      <c r="X300" s="1">
        <f t="shared" si="19"/>
        <v>0.22890788836909179</v>
      </c>
      <c r="Y300" s="4">
        <v>57.05</v>
      </c>
      <c r="Z300" t="s">
        <v>27</v>
      </c>
      <c r="AA300" t="s">
        <v>27</v>
      </c>
    </row>
    <row r="301" spans="1:27" x14ac:dyDescent="0.6">
      <c r="A301" s="3">
        <v>43800</v>
      </c>
      <c r="B301" s="1">
        <f t="shared" si="16"/>
        <v>2019</v>
      </c>
      <c r="C301" s="1">
        <v>4</v>
      </c>
      <c r="D301" s="1">
        <f t="shared" si="17"/>
        <v>12</v>
      </c>
      <c r="E301" s="1">
        <v>450912</v>
      </c>
      <c r="F301" s="4">
        <v>97.37666684047619</v>
      </c>
      <c r="G301" s="1">
        <v>15334.3</v>
      </c>
      <c r="H301" s="1">
        <v>3.6</v>
      </c>
      <c r="I301" s="4">
        <v>1.550967741935483</v>
      </c>
      <c r="J301" s="1">
        <v>6077.0625</v>
      </c>
      <c r="K301" s="1">
        <v>38.9</v>
      </c>
      <c r="L301" s="1">
        <v>16358.1</v>
      </c>
      <c r="M301" s="1">
        <v>90.977272727272705</v>
      </c>
      <c r="N301" s="1">
        <v>99.3</v>
      </c>
      <c r="O301" s="1">
        <v>634967.25</v>
      </c>
      <c r="P301" s="1">
        <v>1031</v>
      </c>
      <c r="Q301" s="1">
        <v>78.83</v>
      </c>
      <c r="R301" s="1">
        <v>27.48</v>
      </c>
      <c r="S301" s="1">
        <v>51.36</v>
      </c>
      <c r="T301" s="1">
        <f t="shared" si="18"/>
        <v>0.34855403348554032</v>
      </c>
      <c r="U301" s="1">
        <v>101.43</v>
      </c>
      <c r="V301" s="1">
        <v>47.73</v>
      </c>
      <c r="W301" s="1">
        <v>14.59</v>
      </c>
      <c r="X301" s="1">
        <f t="shared" si="19"/>
        <v>0.23411424903722725</v>
      </c>
      <c r="Y301" s="4">
        <v>59.82</v>
      </c>
      <c r="Z301" t="s">
        <v>27</v>
      </c>
      <c r="AA301" t="s">
        <v>27</v>
      </c>
    </row>
    <row r="302" spans="1:27" x14ac:dyDescent="0.6">
      <c r="A302" s="3">
        <v>43831</v>
      </c>
      <c r="B302" s="1">
        <f t="shared" si="16"/>
        <v>2020</v>
      </c>
      <c r="C302" s="1">
        <v>1</v>
      </c>
      <c r="D302" s="1">
        <f t="shared" si="17"/>
        <v>1</v>
      </c>
      <c r="E302" s="1">
        <v>459296</v>
      </c>
      <c r="F302" s="4">
        <v>97.436190286666644</v>
      </c>
      <c r="G302" s="1">
        <v>15401.3</v>
      </c>
      <c r="H302" s="1">
        <v>3.6</v>
      </c>
      <c r="I302" s="4">
        <v>1.5506451612903218</v>
      </c>
      <c r="J302" s="1">
        <v>6031.2090909090903</v>
      </c>
      <c r="K302" s="1">
        <v>38.799999999999997</v>
      </c>
      <c r="L302" s="1">
        <v>16556.599999999999</v>
      </c>
      <c r="M302" s="1">
        <v>95.2173913043478</v>
      </c>
      <c r="N302" s="1">
        <v>99.8</v>
      </c>
      <c r="O302" s="1">
        <v>634967</v>
      </c>
      <c r="P302" s="1">
        <v>1239</v>
      </c>
      <c r="Q302" s="1">
        <v>78.260000000000005</v>
      </c>
      <c r="R302" s="1">
        <v>27.32</v>
      </c>
      <c r="S302" s="1">
        <v>50.94</v>
      </c>
      <c r="T302" s="1">
        <f t="shared" si="18"/>
        <v>0.34909276769741893</v>
      </c>
      <c r="U302" s="1">
        <v>93.57</v>
      </c>
      <c r="V302" s="1">
        <v>45.91</v>
      </c>
      <c r="W302" s="1">
        <v>14.03</v>
      </c>
      <c r="X302" s="1">
        <f t="shared" si="19"/>
        <v>0.2340674007340674</v>
      </c>
      <c r="Y302" s="4">
        <v>57.52</v>
      </c>
      <c r="Z302" t="s">
        <v>26</v>
      </c>
      <c r="AA302" t="s">
        <v>26</v>
      </c>
    </row>
    <row r="303" spans="1:27" x14ac:dyDescent="0.6">
      <c r="A303" s="3">
        <v>43862</v>
      </c>
      <c r="B303" s="1">
        <f t="shared" si="16"/>
        <v>2020</v>
      </c>
      <c r="C303" s="1">
        <v>1</v>
      </c>
      <c r="D303" s="1">
        <f t="shared" si="17"/>
        <v>2</v>
      </c>
      <c r="E303" s="1">
        <v>461771</v>
      </c>
      <c r="F303" s="4">
        <v>98.84315852052633</v>
      </c>
      <c r="G303" s="1">
        <v>15453.8</v>
      </c>
      <c r="H303" s="1">
        <v>3.5</v>
      </c>
      <c r="I303" s="4">
        <v>1.5831034482758615</v>
      </c>
      <c r="J303" s="1">
        <v>5687.75</v>
      </c>
      <c r="K303" s="1">
        <v>38.700000000000003</v>
      </c>
      <c r="L303" s="1">
        <v>16637.7</v>
      </c>
      <c r="M303" s="1">
        <v>87.625</v>
      </c>
      <c r="N303" s="1">
        <v>101</v>
      </c>
      <c r="O303" s="1">
        <v>634967</v>
      </c>
      <c r="P303" s="1">
        <v>1193</v>
      </c>
      <c r="Q303" s="1">
        <v>77.52</v>
      </c>
      <c r="R303" s="1">
        <v>26.65</v>
      </c>
      <c r="S303" s="1">
        <v>50.87</v>
      </c>
      <c r="T303" s="1">
        <f t="shared" si="18"/>
        <v>0.34378224974200206</v>
      </c>
      <c r="U303" s="1">
        <v>94.85</v>
      </c>
      <c r="V303" s="1">
        <v>47</v>
      </c>
      <c r="W303" s="1">
        <v>13.42</v>
      </c>
      <c r="X303" s="1">
        <f t="shared" si="19"/>
        <v>0.22211188348229063</v>
      </c>
      <c r="Y303" s="4">
        <v>50.54</v>
      </c>
      <c r="Z303" t="s">
        <v>26</v>
      </c>
      <c r="AA303" t="s">
        <v>26</v>
      </c>
    </row>
    <row r="304" spans="1:27" x14ac:dyDescent="0.6">
      <c r="A304" s="3">
        <v>43891</v>
      </c>
      <c r="B304" s="1">
        <f t="shared" si="16"/>
        <v>2020</v>
      </c>
      <c r="C304" s="1">
        <v>1</v>
      </c>
      <c r="D304" s="1">
        <f t="shared" si="17"/>
        <v>3</v>
      </c>
      <c r="E304" s="1">
        <v>414724</v>
      </c>
      <c r="F304" s="4">
        <v>98.835000478181826</v>
      </c>
      <c r="G304" s="1">
        <v>15980.6</v>
      </c>
      <c r="H304" s="1">
        <v>4.4000000000000004</v>
      </c>
      <c r="I304" s="4">
        <v>0.652258064516129</v>
      </c>
      <c r="J304" s="1">
        <v>5182.6318181818197</v>
      </c>
      <c r="K304" s="1">
        <v>38.700000000000003</v>
      </c>
      <c r="L304" s="1">
        <v>16370.1</v>
      </c>
      <c r="M304" s="1">
        <v>88.659090909090907</v>
      </c>
      <c r="N304" s="1">
        <v>89.1</v>
      </c>
      <c r="O304" s="1">
        <v>634967</v>
      </c>
      <c r="P304" s="1">
        <v>1010</v>
      </c>
      <c r="Q304" s="1">
        <v>77.64</v>
      </c>
      <c r="R304" s="1">
        <v>26.79</v>
      </c>
      <c r="S304" s="1">
        <v>50.85</v>
      </c>
      <c r="T304" s="1">
        <f t="shared" si="18"/>
        <v>0.34505409582689334</v>
      </c>
      <c r="U304" s="1">
        <v>90.76</v>
      </c>
      <c r="V304" s="1">
        <v>43.16</v>
      </c>
      <c r="W304" s="1">
        <v>13.25</v>
      </c>
      <c r="X304" s="1">
        <f t="shared" si="19"/>
        <v>0.23488743130650594</v>
      </c>
      <c r="Y304" s="4">
        <v>29.21</v>
      </c>
      <c r="Z304" t="s">
        <v>26</v>
      </c>
      <c r="AA304" t="s">
        <v>26</v>
      </c>
    </row>
    <row r="305" spans="1:27" x14ac:dyDescent="0.6">
      <c r="A305" s="3">
        <v>43922</v>
      </c>
      <c r="B305" s="1">
        <f t="shared" si="16"/>
        <v>2020</v>
      </c>
      <c r="C305" s="1">
        <v>2</v>
      </c>
      <c r="D305" s="1">
        <f t="shared" si="17"/>
        <v>4</v>
      </c>
      <c r="E305" s="1">
        <v>355712</v>
      </c>
      <c r="F305" s="4">
        <v>99.912857049999985</v>
      </c>
      <c r="G305" s="1">
        <v>16999</v>
      </c>
      <c r="H305" s="1">
        <v>14.8</v>
      </c>
      <c r="I305" s="4">
        <v>4.900000000000003E-2</v>
      </c>
      <c r="J305" s="1">
        <v>5057.9719999999998</v>
      </c>
      <c r="K305" s="1">
        <v>39</v>
      </c>
      <c r="L305" s="1">
        <v>18714.8</v>
      </c>
      <c r="M305" s="1">
        <v>83.75</v>
      </c>
      <c r="N305" s="1">
        <v>71.8</v>
      </c>
      <c r="O305" s="1">
        <v>635254.5</v>
      </c>
      <c r="P305" s="1">
        <v>1035</v>
      </c>
      <c r="Q305" s="1">
        <v>77.83</v>
      </c>
      <c r="R305" s="1">
        <v>28.86</v>
      </c>
      <c r="S305" s="1">
        <v>48.98</v>
      </c>
      <c r="T305" s="1">
        <f t="shared" si="18"/>
        <v>0.37076053442959916</v>
      </c>
      <c r="U305" s="1">
        <v>83.28</v>
      </c>
      <c r="V305" s="1">
        <v>35.06</v>
      </c>
      <c r="W305" s="1">
        <v>13.84</v>
      </c>
      <c r="X305" s="1">
        <f t="shared" si="19"/>
        <v>0.2830265848670756</v>
      </c>
      <c r="Y305" s="4">
        <v>16.55</v>
      </c>
      <c r="Z305" t="s">
        <v>26</v>
      </c>
      <c r="AA305" t="s">
        <v>26</v>
      </c>
    </row>
    <row r="306" spans="1:27" x14ac:dyDescent="0.6">
      <c r="A306" s="3">
        <v>43952</v>
      </c>
      <c r="B306" s="1">
        <f t="shared" si="16"/>
        <v>2020</v>
      </c>
      <c r="C306" s="1">
        <v>2</v>
      </c>
      <c r="D306" s="1">
        <f t="shared" si="17"/>
        <v>5</v>
      </c>
      <c r="E306" s="1">
        <v>376125</v>
      </c>
      <c r="F306" s="4">
        <v>99.55300025950001</v>
      </c>
      <c r="G306" s="1">
        <v>17868.400000000001</v>
      </c>
      <c r="H306" s="1">
        <v>13.2</v>
      </c>
      <c r="I306" s="4">
        <v>5.0000000000000024E-2</v>
      </c>
      <c r="J306" s="1">
        <v>5239.8263157894698</v>
      </c>
      <c r="K306" s="1">
        <v>39</v>
      </c>
      <c r="L306" s="1">
        <v>17780.5</v>
      </c>
      <c r="M306" s="1">
        <v>91.3333333333333</v>
      </c>
      <c r="N306" s="1">
        <v>72.3</v>
      </c>
      <c r="O306" s="1">
        <v>642157</v>
      </c>
      <c r="P306" s="1">
        <v>979</v>
      </c>
      <c r="Q306" s="1">
        <v>66.61</v>
      </c>
      <c r="R306" s="1">
        <v>23.03</v>
      </c>
      <c r="S306" s="1">
        <v>43.58</v>
      </c>
      <c r="T306" s="1">
        <f t="shared" si="18"/>
        <v>0.34574388229995501</v>
      </c>
      <c r="U306" s="1">
        <v>85.99</v>
      </c>
      <c r="V306" s="1">
        <v>37.17</v>
      </c>
      <c r="W306" s="1">
        <v>13.81</v>
      </c>
      <c r="X306" s="1">
        <f t="shared" si="19"/>
        <v>0.270890545311887</v>
      </c>
      <c r="Y306" s="4">
        <v>28.56</v>
      </c>
      <c r="Z306" t="s">
        <v>27</v>
      </c>
      <c r="AA306" t="s">
        <v>27</v>
      </c>
    </row>
    <row r="307" spans="1:27" x14ac:dyDescent="0.6">
      <c r="A307" s="3">
        <v>43983</v>
      </c>
      <c r="B307" s="1">
        <f t="shared" si="16"/>
        <v>2020</v>
      </c>
      <c r="C307" s="1">
        <v>2</v>
      </c>
      <c r="D307" s="1">
        <f t="shared" si="17"/>
        <v>6</v>
      </c>
      <c r="E307" s="1">
        <v>403154</v>
      </c>
      <c r="F307" s="4">
        <v>97.087727980909094</v>
      </c>
      <c r="G307" s="1">
        <v>18161.5</v>
      </c>
      <c r="H307" s="1">
        <v>11</v>
      </c>
      <c r="I307" s="4">
        <v>7.7666666666666703E-2</v>
      </c>
      <c r="J307" s="1">
        <v>5754.5954545454597</v>
      </c>
      <c r="K307" s="1">
        <v>38.799999999999997</v>
      </c>
      <c r="L307" s="1">
        <v>17765.3</v>
      </c>
      <c r="M307" s="1">
        <v>103.34090909090899</v>
      </c>
      <c r="N307" s="1">
        <v>78.099999999999994</v>
      </c>
      <c r="O307" s="1">
        <v>652715.75</v>
      </c>
      <c r="P307" s="1">
        <v>1002</v>
      </c>
      <c r="Q307" s="1">
        <v>65.64</v>
      </c>
      <c r="R307" s="1">
        <v>21.13</v>
      </c>
      <c r="S307" s="1">
        <v>44.51</v>
      </c>
      <c r="T307" s="1">
        <f t="shared" si="18"/>
        <v>0.32190737355271176</v>
      </c>
      <c r="U307" s="1">
        <v>89.69</v>
      </c>
      <c r="V307" s="1">
        <v>40.4</v>
      </c>
      <c r="W307" s="1">
        <v>13.64</v>
      </c>
      <c r="X307" s="1">
        <f t="shared" si="19"/>
        <v>0.2524056254626203</v>
      </c>
      <c r="Y307" s="4">
        <v>38.31</v>
      </c>
      <c r="Z307" t="s">
        <v>27</v>
      </c>
      <c r="AA307" t="s">
        <v>27</v>
      </c>
    </row>
    <row r="308" spans="1:27" x14ac:dyDescent="0.6">
      <c r="A308" s="3">
        <v>44013</v>
      </c>
      <c r="B308" s="1">
        <f t="shared" si="16"/>
        <v>2020</v>
      </c>
      <c r="C308" s="1">
        <v>3</v>
      </c>
      <c r="D308" s="1">
        <f t="shared" si="17"/>
        <v>7</v>
      </c>
      <c r="E308" s="1">
        <v>430698</v>
      </c>
      <c r="F308" s="4">
        <v>95.514091145000009</v>
      </c>
      <c r="G308" s="1">
        <v>18311.400000000001</v>
      </c>
      <c r="H308" s="1">
        <v>10.199999999999999</v>
      </c>
      <c r="I308" s="4">
        <v>9.2580645161290345E-2</v>
      </c>
      <c r="J308" s="1">
        <v>6372.4608695652196</v>
      </c>
      <c r="K308" s="1">
        <v>38.6</v>
      </c>
      <c r="L308" s="1">
        <v>17977.099999999999</v>
      </c>
      <c r="M308" s="1">
        <v>108.02173913043499</v>
      </c>
      <c r="N308" s="1">
        <v>72.5</v>
      </c>
      <c r="O308" s="1">
        <v>656121.4</v>
      </c>
      <c r="P308" s="1">
        <v>1037</v>
      </c>
      <c r="Q308" s="1">
        <v>67.11</v>
      </c>
      <c r="R308" s="1">
        <v>21.82</v>
      </c>
      <c r="S308" s="1">
        <v>45.28</v>
      </c>
      <c r="T308" s="1">
        <f t="shared" si="18"/>
        <v>0.3251862891207154</v>
      </c>
      <c r="U308" s="1">
        <v>91.76</v>
      </c>
      <c r="V308" s="1">
        <v>42.25</v>
      </c>
      <c r="W308" s="1">
        <v>14.16</v>
      </c>
      <c r="X308" s="1">
        <f t="shared" si="19"/>
        <v>0.2510193228151037</v>
      </c>
      <c r="Y308" s="4">
        <v>40.71</v>
      </c>
      <c r="Z308" t="s">
        <v>27</v>
      </c>
      <c r="AA308" t="s">
        <v>27</v>
      </c>
    </row>
    <row r="309" spans="1:27" x14ac:dyDescent="0.6">
      <c r="A309" s="3">
        <v>44044</v>
      </c>
      <c r="B309" s="1">
        <f t="shared" si="16"/>
        <v>2020</v>
      </c>
      <c r="C309" s="1">
        <v>3</v>
      </c>
      <c r="D309" s="1">
        <f t="shared" si="17"/>
        <v>8</v>
      </c>
      <c r="E309" s="1">
        <v>437213</v>
      </c>
      <c r="F309" s="4">
        <v>93.044285728571424</v>
      </c>
      <c r="G309" s="1">
        <v>18382.2</v>
      </c>
      <c r="H309" s="1">
        <v>8.4</v>
      </c>
      <c r="I309" s="4">
        <v>9.5161290322580624E-2</v>
      </c>
      <c r="J309" s="1">
        <v>6508.3928571428596</v>
      </c>
      <c r="K309" s="1">
        <v>38.5</v>
      </c>
      <c r="L309" s="1">
        <v>17329.2</v>
      </c>
      <c r="M309" s="1">
        <v>120.071428571429</v>
      </c>
      <c r="N309" s="1">
        <v>74.099999999999994</v>
      </c>
      <c r="O309" s="1">
        <v>650689.25</v>
      </c>
      <c r="P309" s="1">
        <v>991</v>
      </c>
      <c r="Q309" s="1">
        <v>68.05</v>
      </c>
      <c r="R309" s="1">
        <v>22.76</v>
      </c>
      <c r="S309" s="1">
        <v>45.29</v>
      </c>
      <c r="T309" s="1">
        <f t="shared" si="18"/>
        <v>0.33445995591476857</v>
      </c>
      <c r="U309" s="1">
        <v>91.35</v>
      </c>
      <c r="V309" s="1">
        <v>41.86</v>
      </c>
      <c r="W309" s="1">
        <v>14.01</v>
      </c>
      <c r="X309" s="1">
        <f t="shared" si="19"/>
        <v>0.25076069446930377</v>
      </c>
      <c r="Y309" s="4">
        <v>42.34</v>
      </c>
      <c r="Z309" t="s">
        <v>27</v>
      </c>
      <c r="AA309" t="s">
        <v>27</v>
      </c>
    </row>
    <row r="310" spans="1:27" x14ac:dyDescent="0.6">
      <c r="A310" s="3">
        <v>44075</v>
      </c>
      <c r="B310" s="1">
        <f t="shared" si="16"/>
        <v>2020</v>
      </c>
      <c r="C310" s="1">
        <v>3</v>
      </c>
      <c r="D310" s="1">
        <f t="shared" si="17"/>
        <v>9</v>
      </c>
      <c r="E310" s="1">
        <v>440175</v>
      </c>
      <c r="F310" s="4">
        <v>93.437142871428563</v>
      </c>
      <c r="G310" s="1">
        <v>18606.8</v>
      </c>
      <c r="H310" s="1">
        <v>7.8</v>
      </c>
      <c r="I310" s="4">
        <v>0.09</v>
      </c>
      <c r="J310" s="1">
        <v>6704.9</v>
      </c>
      <c r="K310" s="1">
        <v>38.4</v>
      </c>
      <c r="L310" s="1">
        <v>17451.7</v>
      </c>
      <c r="M310" s="1">
        <v>123</v>
      </c>
      <c r="N310" s="1">
        <v>80.400000000000006</v>
      </c>
      <c r="O310" s="1">
        <v>645424</v>
      </c>
      <c r="P310" s="1">
        <v>1014</v>
      </c>
      <c r="Q310" s="1">
        <v>68.069999999999993</v>
      </c>
      <c r="R310" s="1">
        <v>22.73</v>
      </c>
      <c r="S310" s="1">
        <v>45.33</v>
      </c>
      <c r="T310" s="1">
        <f t="shared" si="18"/>
        <v>0.33397002644725243</v>
      </c>
      <c r="U310" s="1">
        <v>92.82</v>
      </c>
      <c r="V310" s="1">
        <v>42.72</v>
      </c>
      <c r="W310" s="1">
        <v>14.79</v>
      </c>
      <c r="X310" s="1">
        <f t="shared" si="19"/>
        <v>0.25717266562336982</v>
      </c>
      <c r="Y310" s="4">
        <v>39.630000000000003</v>
      </c>
      <c r="Z310" t="s">
        <v>26</v>
      </c>
      <c r="AA310" t="s">
        <v>26</v>
      </c>
    </row>
    <row r="311" spans="1:27" x14ac:dyDescent="0.6">
      <c r="A311" s="3">
        <v>44105</v>
      </c>
      <c r="B311" s="1">
        <f t="shared" si="16"/>
        <v>2020</v>
      </c>
      <c r="C311" s="1">
        <v>4</v>
      </c>
      <c r="D311" s="1">
        <f t="shared" si="17"/>
        <v>10</v>
      </c>
      <c r="E311" s="1">
        <v>449054</v>
      </c>
      <c r="F311" s="4">
        <v>93.406363400000004</v>
      </c>
      <c r="G311" s="1">
        <v>18758.099999999999</v>
      </c>
      <c r="H311" s="1">
        <v>6.9</v>
      </c>
      <c r="I311" s="4">
        <v>8.9999999999999983E-2</v>
      </c>
      <c r="J311" s="1">
        <v>6713.8113636363596</v>
      </c>
      <c r="K311" s="1">
        <v>38.4</v>
      </c>
      <c r="L311" s="1">
        <v>17394.599999999999</v>
      </c>
      <c r="M311" s="1">
        <v>119.25</v>
      </c>
      <c r="N311" s="1">
        <v>81.8</v>
      </c>
      <c r="O311" s="1">
        <v>640325.4</v>
      </c>
      <c r="P311" s="1">
        <v>1206</v>
      </c>
      <c r="Q311" s="1">
        <v>68.459999999999994</v>
      </c>
      <c r="R311" s="1">
        <v>23.19</v>
      </c>
      <c r="S311" s="1">
        <v>45.27</v>
      </c>
      <c r="T311" s="1">
        <f t="shared" si="18"/>
        <v>0.33873794916739702</v>
      </c>
      <c r="U311" s="1">
        <v>91.85</v>
      </c>
      <c r="V311" s="1">
        <v>42.71</v>
      </c>
      <c r="W311" s="1">
        <v>14.01</v>
      </c>
      <c r="X311" s="1">
        <f t="shared" si="19"/>
        <v>0.24700282087447109</v>
      </c>
      <c r="Y311" s="4">
        <v>39.4</v>
      </c>
      <c r="Z311" t="s">
        <v>26</v>
      </c>
      <c r="AA311" t="s">
        <v>26</v>
      </c>
    </row>
    <row r="312" spans="1:27" x14ac:dyDescent="0.6">
      <c r="A312" s="3">
        <v>44136</v>
      </c>
      <c r="B312" s="1">
        <f t="shared" si="16"/>
        <v>2020</v>
      </c>
      <c r="C312" s="1">
        <v>4</v>
      </c>
      <c r="D312" s="1">
        <f t="shared" si="17"/>
        <v>11</v>
      </c>
      <c r="E312" s="1">
        <v>454377</v>
      </c>
      <c r="F312" s="4">
        <v>92.619501114499997</v>
      </c>
      <c r="G312" s="1">
        <v>18972.900000000001</v>
      </c>
      <c r="H312" s="1">
        <v>6.7</v>
      </c>
      <c r="I312" s="4">
        <v>8.6333333333333359E-2</v>
      </c>
      <c r="J312" s="1">
        <v>7068.9071428571397</v>
      </c>
      <c r="K312" s="1">
        <v>38.4</v>
      </c>
      <c r="L312" s="1">
        <v>17200.900000000001</v>
      </c>
      <c r="M312" s="1">
        <v>123.52380952381</v>
      </c>
      <c r="N312" s="1">
        <v>76.900000000000006</v>
      </c>
      <c r="O312" s="1">
        <v>638346.75</v>
      </c>
      <c r="P312" s="1">
        <v>1066</v>
      </c>
      <c r="Q312" s="1">
        <v>70.239999999999995</v>
      </c>
      <c r="R312" s="1">
        <v>23.92</v>
      </c>
      <c r="S312" s="1">
        <v>46.32</v>
      </c>
      <c r="T312" s="1">
        <f t="shared" si="18"/>
        <v>0.34054669703872437</v>
      </c>
      <c r="U312" s="1">
        <v>92.67</v>
      </c>
      <c r="V312" s="1">
        <v>42.82</v>
      </c>
      <c r="W312" s="1">
        <v>14.93</v>
      </c>
      <c r="X312" s="1">
        <f t="shared" si="19"/>
        <v>0.2585281385281385</v>
      </c>
      <c r="Y312" s="4">
        <v>40.94</v>
      </c>
      <c r="Z312" t="s">
        <v>27</v>
      </c>
      <c r="AA312" t="s">
        <v>27</v>
      </c>
    </row>
    <row r="313" spans="1:27" x14ac:dyDescent="0.6">
      <c r="A313" s="3">
        <v>44166</v>
      </c>
      <c r="B313" s="1">
        <f t="shared" si="16"/>
        <v>2020</v>
      </c>
      <c r="C313" s="1">
        <v>4</v>
      </c>
      <c r="D313" s="1">
        <f t="shared" si="17"/>
        <v>12</v>
      </c>
      <c r="E313" s="1">
        <v>464003</v>
      </c>
      <c r="F313" s="4">
        <v>90.512727217727274</v>
      </c>
      <c r="G313" s="1">
        <v>19109.900000000001</v>
      </c>
      <c r="H313" s="1">
        <v>6.7</v>
      </c>
      <c r="I313" s="4">
        <v>8.9999999999999983E-2</v>
      </c>
      <c r="J313" s="1">
        <v>7772.2380952381</v>
      </c>
      <c r="K313" s="1">
        <v>38.4</v>
      </c>
      <c r="L313" s="1">
        <v>17319.099999999999</v>
      </c>
      <c r="M313" s="1">
        <v>153.065217391304</v>
      </c>
      <c r="N313" s="1">
        <v>80.7</v>
      </c>
      <c r="O313" s="1">
        <v>638085.25</v>
      </c>
      <c r="P313" s="1">
        <v>980</v>
      </c>
      <c r="Q313" s="1">
        <v>70.959999999999994</v>
      </c>
      <c r="R313" s="1">
        <v>24.16</v>
      </c>
      <c r="S313" s="1">
        <v>46.81</v>
      </c>
      <c r="T313" s="1">
        <f t="shared" si="18"/>
        <v>0.34042553191489361</v>
      </c>
      <c r="U313" s="1">
        <v>93.54</v>
      </c>
      <c r="V313" s="1">
        <v>43.15</v>
      </c>
      <c r="W313" s="1">
        <v>15.35</v>
      </c>
      <c r="X313" s="1">
        <f t="shared" si="19"/>
        <v>0.2623931623931624</v>
      </c>
      <c r="Y313" s="4">
        <v>47.03</v>
      </c>
      <c r="Z313" t="s">
        <v>27</v>
      </c>
      <c r="AA313" t="s">
        <v>27</v>
      </c>
    </row>
    <row r="314" spans="1:27" x14ac:dyDescent="0.6">
      <c r="A314" s="3">
        <v>44197</v>
      </c>
      <c r="B314" s="1">
        <f t="shared" si="16"/>
        <v>2021</v>
      </c>
      <c r="C314" s="1">
        <v>1</v>
      </c>
      <c r="D314" s="1">
        <f t="shared" si="17"/>
        <v>1</v>
      </c>
      <c r="E314" s="1">
        <v>483223</v>
      </c>
      <c r="F314" s="4">
        <v>90.226315547368429</v>
      </c>
      <c r="G314" s="1">
        <v>19334.599999999999</v>
      </c>
      <c r="H314" s="1">
        <v>6.4</v>
      </c>
      <c r="I314" s="4">
        <v>8.5161290322580643E-2</v>
      </c>
      <c r="J314" s="1">
        <v>7972.1475</v>
      </c>
      <c r="K314" s="1">
        <v>38.200000000000003</v>
      </c>
      <c r="L314" s="1">
        <v>19244</v>
      </c>
      <c r="M314" s="1">
        <v>166.73809523809501</v>
      </c>
      <c r="N314" s="1">
        <v>79</v>
      </c>
      <c r="O314" s="1">
        <v>638085.4</v>
      </c>
      <c r="P314" s="1">
        <v>1236</v>
      </c>
      <c r="Q314" s="1">
        <v>71.06</v>
      </c>
      <c r="R314" s="1">
        <v>24.2</v>
      </c>
      <c r="S314" s="1">
        <v>46.86</v>
      </c>
      <c r="T314" s="1">
        <f t="shared" si="18"/>
        <v>0.34055727554179566</v>
      </c>
      <c r="U314" s="1">
        <v>92.08</v>
      </c>
      <c r="V314" s="1">
        <v>41.78</v>
      </c>
      <c r="W314" s="1">
        <v>14.8</v>
      </c>
      <c r="X314" s="1">
        <f t="shared" si="19"/>
        <v>0.26157652880876636</v>
      </c>
      <c r="Y314" s="4">
        <v>52.01</v>
      </c>
      <c r="Z314" t="s">
        <v>27</v>
      </c>
      <c r="AA314" t="s">
        <v>27</v>
      </c>
    </row>
    <row r="315" spans="1:27" x14ac:dyDescent="0.6">
      <c r="A315" s="3">
        <v>44228</v>
      </c>
      <c r="B315" s="1">
        <f t="shared" si="16"/>
        <v>2021</v>
      </c>
      <c r="C315" s="1">
        <v>1</v>
      </c>
      <c r="D315" s="1">
        <f t="shared" si="17"/>
        <v>2</v>
      </c>
      <c r="E315" s="1">
        <v>487080</v>
      </c>
      <c r="F315" s="4">
        <v>90.651578804736843</v>
      </c>
      <c r="G315" s="1">
        <v>19570.8</v>
      </c>
      <c r="H315" s="1">
        <v>6.2</v>
      </c>
      <c r="I315" s="4">
        <v>7.5714285714285734E-2</v>
      </c>
      <c r="J315" s="1">
        <v>8470.94</v>
      </c>
      <c r="K315" s="1">
        <v>38</v>
      </c>
      <c r="L315" s="1">
        <v>17703.8</v>
      </c>
      <c r="M315" s="1">
        <v>162.32499999999999</v>
      </c>
      <c r="N315" s="1">
        <v>76.8</v>
      </c>
      <c r="O315" s="1">
        <v>637810</v>
      </c>
      <c r="P315" s="1">
        <v>1136</v>
      </c>
      <c r="Q315" s="1">
        <v>69.22</v>
      </c>
      <c r="R315" s="1">
        <v>23.79</v>
      </c>
      <c r="S315" s="1">
        <v>45.43</v>
      </c>
      <c r="T315" s="1">
        <f t="shared" si="18"/>
        <v>0.34368679572377925</v>
      </c>
      <c r="U315" s="1">
        <v>93.49</v>
      </c>
      <c r="V315" s="1">
        <v>41.89</v>
      </c>
      <c r="W315" s="1">
        <v>15.25</v>
      </c>
      <c r="X315" s="1">
        <f t="shared" si="19"/>
        <v>0.26688834441722087</v>
      </c>
      <c r="Y315" s="4">
        <v>59.05</v>
      </c>
      <c r="Z315" t="s">
        <v>27</v>
      </c>
      <c r="AA315" t="s">
        <v>27</v>
      </c>
    </row>
    <row r="316" spans="1:27" x14ac:dyDescent="0.6">
      <c r="A316" s="3">
        <v>44256</v>
      </c>
      <c r="B316" s="1">
        <f t="shared" si="16"/>
        <v>2021</v>
      </c>
      <c r="C316" s="1">
        <v>1</v>
      </c>
      <c r="D316" s="1">
        <f t="shared" si="17"/>
        <v>3</v>
      </c>
      <c r="E316" s="1">
        <v>492629</v>
      </c>
      <c r="F316" s="4">
        <v>92.009130395652178</v>
      </c>
      <c r="G316" s="1">
        <v>19809.599999999999</v>
      </c>
      <c r="H316" s="1">
        <v>6.1</v>
      </c>
      <c r="I316" s="4">
        <v>6.9677419354838746E-2</v>
      </c>
      <c r="J316" s="1">
        <v>8988.2478260869593</v>
      </c>
      <c r="K316" s="1">
        <v>37.799999999999997</v>
      </c>
      <c r="L316" s="1">
        <v>21875.4</v>
      </c>
      <c r="M316" s="1">
        <v>166.73913043478299</v>
      </c>
      <c r="N316" s="1">
        <v>84.9</v>
      </c>
      <c r="O316" s="1">
        <v>637773</v>
      </c>
      <c r="P316" s="1">
        <v>1386</v>
      </c>
      <c r="Q316" s="1">
        <v>71.099999999999994</v>
      </c>
      <c r="R316" s="1">
        <v>23.89</v>
      </c>
      <c r="S316" s="1">
        <v>47.21</v>
      </c>
      <c r="T316" s="1">
        <f t="shared" si="18"/>
        <v>0.33600562587904365</v>
      </c>
      <c r="U316" s="1">
        <v>94.92</v>
      </c>
      <c r="V316" s="1">
        <v>43.51</v>
      </c>
      <c r="W316" s="1">
        <v>15.15</v>
      </c>
      <c r="X316" s="1">
        <f t="shared" si="19"/>
        <v>0.25826798499829529</v>
      </c>
      <c r="Y316" s="4">
        <v>62.33</v>
      </c>
      <c r="Z316" t="s">
        <v>27</v>
      </c>
      <c r="AA316" t="s">
        <v>27</v>
      </c>
    </row>
    <row r="317" spans="1:27" x14ac:dyDescent="0.6">
      <c r="A317" s="3">
        <v>44287</v>
      </c>
      <c r="B317" s="1">
        <f t="shared" si="16"/>
        <v>2021</v>
      </c>
      <c r="C317" s="1">
        <v>2</v>
      </c>
      <c r="D317" s="1">
        <f t="shared" si="17"/>
        <v>4</v>
      </c>
      <c r="E317" s="1">
        <v>495617</v>
      </c>
      <c r="F317" s="4">
        <v>91.587618872380943</v>
      </c>
      <c r="G317" s="1">
        <v>20135.3</v>
      </c>
      <c r="H317" s="1">
        <v>6.1</v>
      </c>
      <c r="I317" s="4">
        <v>6.9000000000000034E-2</v>
      </c>
      <c r="J317" s="1">
        <v>9324.8174999999992</v>
      </c>
      <c r="K317" s="1">
        <v>37.4</v>
      </c>
      <c r="L317" s="1">
        <v>18651.900000000001</v>
      </c>
      <c r="M317" s="1">
        <v>178.25</v>
      </c>
      <c r="N317" s="1">
        <v>88.3</v>
      </c>
      <c r="O317" s="1">
        <v>635653.19999999995</v>
      </c>
      <c r="P317" s="1">
        <v>1561</v>
      </c>
      <c r="Q317" s="1">
        <v>70.66</v>
      </c>
      <c r="R317" s="1">
        <v>23.89</v>
      </c>
      <c r="S317" s="1">
        <v>46.78</v>
      </c>
      <c r="T317" s="1">
        <f t="shared" si="18"/>
        <v>0.33805009197679353</v>
      </c>
      <c r="U317" s="1">
        <v>94.99</v>
      </c>
      <c r="V317" s="1">
        <v>43.21</v>
      </c>
      <c r="W317" s="1">
        <v>15.47</v>
      </c>
      <c r="X317" s="1">
        <f t="shared" si="19"/>
        <v>0.26363326516700752</v>
      </c>
      <c r="Y317" s="4">
        <v>61.72</v>
      </c>
      <c r="Z317" t="s">
        <v>26</v>
      </c>
      <c r="AA317" t="s">
        <v>26</v>
      </c>
    </row>
    <row r="318" spans="1:27" x14ac:dyDescent="0.6">
      <c r="A318" s="3">
        <v>44317</v>
      </c>
      <c r="B318" s="1">
        <f t="shared" si="16"/>
        <v>2021</v>
      </c>
      <c r="C318" s="1">
        <v>2</v>
      </c>
      <c r="D318" s="1">
        <f t="shared" si="17"/>
        <v>5</v>
      </c>
      <c r="E318" s="1">
        <v>502655</v>
      </c>
      <c r="F318" s="4">
        <v>90.317999648999987</v>
      </c>
      <c r="G318" s="1">
        <v>20439.5</v>
      </c>
      <c r="H318" s="1">
        <v>5.8</v>
      </c>
      <c r="I318" s="4">
        <v>5.8064516129032295E-2</v>
      </c>
      <c r="J318" s="1">
        <v>10166.285</v>
      </c>
      <c r="K318" s="1">
        <v>37.1</v>
      </c>
      <c r="L318" s="1">
        <v>18208</v>
      </c>
      <c r="M318" s="1">
        <v>202.857142857143</v>
      </c>
      <c r="N318" s="1">
        <v>82.9</v>
      </c>
      <c r="O318" s="1">
        <v>629617.25</v>
      </c>
      <c r="P318" s="1">
        <v>1859</v>
      </c>
      <c r="Q318" s="1">
        <v>71.17</v>
      </c>
      <c r="R318" s="1">
        <v>24.39</v>
      </c>
      <c r="S318" s="1">
        <v>46.78</v>
      </c>
      <c r="T318" s="1">
        <f t="shared" si="18"/>
        <v>0.34270057608542925</v>
      </c>
      <c r="U318" s="1">
        <v>95.31</v>
      </c>
      <c r="V318" s="1">
        <v>43.1</v>
      </c>
      <c r="W318" s="1">
        <v>15.25</v>
      </c>
      <c r="X318" s="1">
        <f t="shared" si="19"/>
        <v>0.26135389888603255</v>
      </c>
      <c r="Y318" s="4">
        <v>65.17</v>
      </c>
      <c r="Z318" t="s">
        <v>27</v>
      </c>
      <c r="AA318" t="s">
        <v>27</v>
      </c>
    </row>
    <row r="319" spans="1:27" x14ac:dyDescent="0.6">
      <c r="A319" s="3">
        <v>44348</v>
      </c>
      <c r="B319" s="1">
        <f t="shared" si="16"/>
        <v>2021</v>
      </c>
      <c r="C319" s="1">
        <v>2</v>
      </c>
      <c r="D319" s="1">
        <f t="shared" si="17"/>
        <v>6</v>
      </c>
      <c r="E319" s="1">
        <v>510229</v>
      </c>
      <c r="F319" s="4">
        <v>91.039091283636381</v>
      </c>
      <c r="G319" s="1">
        <v>20482.400000000001</v>
      </c>
      <c r="H319" s="1">
        <v>5.9</v>
      </c>
      <c r="I319" s="4">
        <v>7.8000000000000055E-2</v>
      </c>
      <c r="J319" s="1">
        <v>9631.5</v>
      </c>
      <c r="K319" s="1">
        <v>36.799999999999997</v>
      </c>
      <c r="L319" s="1">
        <v>18217.599999999999</v>
      </c>
      <c r="M319" s="1">
        <v>215.81578947368399</v>
      </c>
      <c r="N319" s="1">
        <v>85.5</v>
      </c>
      <c r="O319" s="1">
        <v>624613</v>
      </c>
      <c r="P319" s="1">
        <v>1817</v>
      </c>
      <c r="Q319" s="1">
        <v>71.75</v>
      </c>
      <c r="R319" s="1">
        <v>24.95</v>
      </c>
      <c r="S319" s="1">
        <v>46.79</v>
      </c>
      <c r="T319" s="1">
        <f t="shared" si="18"/>
        <v>0.34778366322832455</v>
      </c>
      <c r="U319" s="1">
        <v>98.13</v>
      </c>
      <c r="V319" s="1">
        <v>45.41</v>
      </c>
      <c r="W319" s="1">
        <v>15.08</v>
      </c>
      <c r="X319" s="1">
        <f t="shared" si="19"/>
        <v>0.24929740452967436</v>
      </c>
      <c r="Y319" s="4">
        <v>71.38</v>
      </c>
      <c r="Z319" t="s">
        <v>27</v>
      </c>
      <c r="AA319" t="s">
        <v>27</v>
      </c>
    </row>
    <row r="320" spans="1:27" x14ac:dyDescent="0.6">
      <c r="A320" s="3">
        <v>44378</v>
      </c>
      <c r="B320" s="1">
        <f t="shared" si="16"/>
        <v>2021</v>
      </c>
      <c r="C320" s="1">
        <v>3</v>
      </c>
      <c r="D320" s="1">
        <f t="shared" si="17"/>
        <v>7</v>
      </c>
      <c r="E320" s="1">
        <v>517777</v>
      </c>
      <c r="F320" s="4">
        <v>92.52285802904764</v>
      </c>
      <c r="G320" s="1">
        <v>20633.3</v>
      </c>
      <c r="H320" s="1">
        <v>5.4</v>
      </c>
      <c r="I320" s="4">
        <v>9.8064516129032289E-2</v>
      </c>
      <c r="J320" s="1">
        <v>9450.8204545454591</v>
      </c>
      <c r="K320" s="1">
        <v>36.6</v>
      </c>
      <c r="L320" s="1">
        <v>18426</v>
      </c>
      <c r="M320" s="1">
        <v>214.34090909090901</v>
      </c>
      <c r="N320" s="1">
        <v>81.2</v>
      </c>
      <c r="O320" s="1">
        <v>621304</v>
      </c>
      <c r="P320" s="1">
        <v>1807</v>
      </c>
      <c r="Q320" s="1">
        <v>72.989999999999995</v>
      </c>
      <c r="R320" s="1">
        <v>25.61</v>
      </c>
      <c r="S320" s="1">
        <v>47.38</v>
      </c>
      <c r="T320" s="1">
        <f t="shared" si="18"/>
        <v>0.35086998218934096</v>
      </c>
      <c r="U320" s="1">
        <v>97.8</v>
      </c>
      <c r="V320" s="1">
        <v>45.46</v>
      </c>
      <c r="W320" s="1">
        <v>15.02</v>
      </c>
      <c r="X320" s="1">
        <f t="shared" si="19"/>
        <v>0.24834656084656082</v>
      </c>
      <c r="Y320" s="4">
        <v>72.489999999999995</v>
      </c>
      <c r="Z320" t="s">
        <v>27</v>
      </c>
      <c r="AA320" t="s">
        <v>27</v>
      </c>
    </row>
    <row r="321" spans="1:27" x14ac:dyDescent="0.6">
      <c r="A321" s="3">
        <v>44409</v>
      </c>
      <c r="B321" s="1">
        <f t="shared" si="16"/>
        <v>2021</v>
      </c>
      <c r="C321" s="1">
        <v>3</v>
      </c>
      <c r="D321" s="1">
        <f t="shared" si="17"/>
        <v>8</v>
      </c>
      <c r="E321" s="1">
        <v>526528</v>
      </c>
      <c r="F321" s="4">
        <v>92.799999582727267</v>
      </c>
      <c r="G321" s="1">
        <v>20844.3</v>
      </c>
      <c r="H321" s="1">
        <v>5.0999999999999996</v>
      </c>
      <c r="I321" s="4">
        <v>9.2258064516129043E-2</v>
      </c>
      <c r="J321" s="1">
        <v>9370.1385714285698</v>
      </c>
      <c r="K321" s="1">
        <v>36.6</v>
      </c>
      <c r="L321" s="1">
        <v>18462.400000000001</v>
      </c>
      <c r="M321" s="1">
        <v>162.09090909090901</v>
      </c>
      <c r="N321" s="1">
        <v>70.3</v>
      </c>
      <c r="O321" s="1">
        <v>621302.5</v>
      </c>
      <c r="P321" s="1">
        <v>1424</v>
      </c>
      <c r="Q321" s="1">
        <v>72.69</v>
      </c>
      <c r="R321" s="1">
        <v>25.64</v>
      </c>
      <c r="S321" s="1">
        <v>47.06</v>
      </c>
      <c r="T321" s="1">
        <f t="shared" si="18"/>
        <v>0.35268225584594221</v>
      </c>
      <c r="U321" s="1">
        <v>97.54</v>
      </c>
      <c r="V321" s="1">
        <v>45.53</v>
      </c>
      <c r="W321" s="1">
        <v>14.56</v>
      </c>
      <c r="X321" s="1">
        <f t="shared" si="19"/>
        <v>0.24230321184889331</v>
      </c>
      <c r="Y321" s="4">
        <v>67.73</v>
      </c>
      <c r="Z321" t="s">
        <v>26</v>
      </c>
      <c r="AA321" t="s">
        <v>26</v>
      </c>
    </row>
    <row r="322" spans="1:27" x14ac:dyDescent="0.6">
      <c r="A322" s="3">
        <v>44440</v>
      </c>
      <c r="B322" s="1">
        <f t="shared" ref="B322:B349" si="20">YEAR(A322)</f>
        <v>2021</v>
      </c>
      <c r="C322" s="1">
        <v>3</v>
      </c>
      <c r="D322" s="1">
        <f t="shared" ref="D322:D349" si="21">MONTH(A322)</f>
        <v>9</v>
      </c>
      <c r="E322" s="1">
        <v>521202</v>
      </c>
      <c r="F322" s="4">
        <v>92.992380414761897</v>
      </c>
      <c r="G322" s="1">
        <v>20973.7</v>
      </c>
      <c r="H322" s="1">
        <v>4.7</v>
      </c>
      <c r="I322" s="4">
        <v>7.9333333333333353E-2</v>
      </c>
      <c r="J322" s="1">
        <v>9324.7095454545506</v>
      </c>
      <c r="K322" s="1">
        <v>36.5</v>
      </c>
      <c r="L322" s="1">
        <v>18308.099999999999</v>
      </c>
      <c r="M322" s="1">
        <v>113.71875</v>
      </c>
      <c r="N322" s="1">
        <v>72.8</v>
      </c>
      <c r="O322" s="1">
        <v>620083.25</v>
      </c>
      <c r="P322" s="1">
        <v>1003</v>
      </c>
      <c r="Q322" s="1">
        <v>72.95</v>
      </c>
      <c r="R322" s="1">
        <v>25.96</v>
      </c>
      <c r="S322" s="1">
        <v>46.98</v>
      </c>
      <c r="T322" s="1">
        <f t="shared" si="18"/>
        <v>0.3559089662736496</v>
      </c>
      <c r="U322" s="1">
        <v>98.52</v>
      </c>
      <c r="V322" s="1">
        <v>45.89</v>
      </c>
      <c r="W322" s="1">
        <v>15.35</v>
      </c>
      <c r="X322" s="1">
        <f t="shared" si="19"/>
        <v>0.25065316786414105</v>
      </c>
      <c r="Y322" s="4">
        <v>71.650000000000006</v>
      </c>
      <c r="Z322" t="s">
        <v>27</v>
      </c>
      <c r="AA322" t="s">
        <v>27</v>
      </c>
    </row>
    <row r="323" spans="1:27" x14ac:dyDescent="0.6">
      <c r="A323" s="3">
        <v>44470</v>
      </c>
      <c r="B323" s="1">
        <f t="shared" si="20"/>
        <v>2021</v>
      </c>
      <c r="C323" s="1">
        <v>4</v>
      </c>
      <c r="D323" s="1">
        <f t="shared" si="21"/>
        <v>10</v>
      </c>
      <c r="E323" s="1">
        <v>535260</v>
      </c>
      <c r="F323" s="4">
        <v>93.951428004285731</v>
      </c>
      <c r="G323" s="1">
        <v>21153.7</v>
      </c>
      <c r="H323" s="1">
        <v>4.5</v>
      </c>
      <c r="I323" s="4">
        <v>7.9032258064516137E-2</v>
      </c>
      <c r="J323" s="1">
        <v>9829.2190476190499</v>
      </c>
      <c r="K323" s="1">
        <v>36.200000000000003</v>
      </c>
      <c r="L323" s="1">
        <v>18430.900000000001</v>
      </c>
      <c r="M323" s="1">
        <v>114.47619047619</v>
      </c>
      <c r="N323" s="1">
        <v>71.7</v>
      </c>
      <c r="O323" s="1">
        <v>615348.6</v>
      </c>
      <c r="P323" s="1">
        <v>1142</v>
      </c>
      <c r="Q323" s="1">
        <v>74.209999999999994</v>
      </c>
      <c r="R323" s="1">
        <v>26.29</v>
      </c>
      <c r="S323" s="1">
        <v>47.93</v>
      </c>
      <c r="T323" s="1">
        <f t="shared" si="18"/>
        <v>0.35421719213150094</v>
      </c>
      <c r="U323" s="1">
        <v>97.71</v>
      </c>
      <c r="V323" s="1">
        <v>46.16</v>
      </c>
      <c r="W323" s="1">
        <v>14.45</v>
      </c>
      <c r="X323" s="1">
        <f t="shared" si="19"/>
        <v>0.23840950338228015</v>
      </c>
      <c r="Y323" s="4">
        <v>81.48</v>
      </c>
      <c r="Z323" t="s">
        <v>27</v>
      </c>
      <c r="AA323" t="s">
        <v>27</v>
      </c>
    </row>
    <row r="324" spans="1:27" x14ac:dyDescent="0.6">
      <c r="A324" s="3">
        <v>44501</v>
      </c>
      <c r="B324" s="1">
        <f t="shared" si="20"/>
        <v>2021</v>
      </c>
      <c r="C324" s="1">
        <v>4</v>
      </c>
      <c r="D324" s="1">
        <f t="shared" si="21"/>
        <v>11</v>
      </c>
      <c r="E324" s="1">
        <v>544773</v>
      </c>
      <c r="F324" s="4">
        <v>95.270951406190463</v>
      </c>
      <c r="G324" s="1">
        <v>21327.5</v>
      </c>
      <c r="H324" s="1">
        <v>4.2</v>
      </c>
      <c r="I324" s="4">
        <v>7.9666666666666691E-2</v>
      </c>
      <c r="J324" s="1">
        <v>9728.9045454545394</v>
      </c>
      <c r="K324" s="1">
        <v>36</v>
      </c>
      <c r="L324" s="1">
        <v>18504</v>
      </c>
      <c r="M324" s="1">
        <v>90.131578947368396</v>
      </c>
      <c r="N324" s="1">
        <v>67.400000000000006</v>
      </c>
      <c r="O324" s="1">
        <v>605651</v>
      </c>
      <c r="P324" s="1">
        <v>1199</v>
      </c>
      <c r="Q324" s="1">
        <v>74.98</v>
      </c>
      <c r="R324" s="1">
        <v>26.64</v>
      </c>
      <c r="S324" s="1">
        <v>48.34</v>
      </c>
      <c r="T324" s="1">
        <f t="shared" si="18"/>
        <v>0.35529474526540411</v>
      </c>
      <c r="U324" s="1">
        <v>98.82</v>
      </c>
      <c r="V324" s="1">
        <v>46.57</v>
      </c>
      <c r="W324" s="1">
        <v>15.36</v>
      </c>
      <c r="X324" s="1">
        <f t="shared" si="19"/>
        <v>0.24802196027773291</v>
      </c>
      <c r="Y324" s="4">
        <v>79.150000000000006</v>
      </c>
      <c r="Z324" t="s">
        <v>26</v>
      </c>
      <c r="AA324" t="s">
        <v>26</v>
      </c>
    </row>
    <row r="325" spans="1:27" x14ac:dyDescent="0.6">
      <c r="A325" s="3">
        <v>44531</v>
      </c>
      <c r="B325" s="1">
        <f t="shared" si="20"/>
        <v>2021</v>
      </c>
      <c r="C325" s="1">
        <v>4</v>
      </c>
      <c r="D325" s="1">
        <f t="shared" si="21"/>
        <v>12</v>
      </c>
      <c r="E325" s="1">
        <v>549680</v>
      </c>
      <c r="F325" s="4">
        <v>96.19000001363635</v>
      </c>
      <c r="G325" s="1">
        <v>21507.8</v>
      </c>
      <c r="H325" s="1">
        <v>3.9</v>
      </c>
      <c r="I325" s="4">
        <v>7.9677419354838727E-2</v>
      </c>
      <c r="J325" s="1">
        <v>9551.18</v>
      </c>
      <c r="K325" s="1">
        <v>35.9</v>
      </c>
      <c r="L325" s="1">
        <v>18540.7</v>
      </c>
      <c r="M325" s="1">
        <v>110.45652173913</v>
      </c>
      <c r="N325" s="1">
        <v>70.599999999999994</v>
      </c>
      <c r="O325" s="1">
        <v>596975</v>
      </c>
      <c r="P325" s="1">
        <v>1105</v>
      </c>
      <c r="Q325" s="1">
        <v>74.55</v>
      </c>
      <c r="R325" s="1">
        <v>26.7</v>
      </c>
      <c r="S325" s="1">
        <v>47.85</v>
      </c>
      <c r="T325" s="1">
        <f t="shared" si="18"/>
        <v>0.35814889336016098</v>
      </c>
      <c r="U325" s="1">
        <v>100.25</v>
      </c>
      <c r="V325" s="1">
        <v>47.44</v>
      </c>
      <c r="W325" s="1">
        <v>15.79</v>
      </c>
      <c r="X325" s="1">
        <f t="shared" si="19"/>
        <v>0.24972323264273288</v>
      </c>
      <c r="Y325" s="4">
        <v>71.709999999999994</v>
      </c>
      <c r="Z325" t="s">
        <v>26</v>
      </c>
      <c r="AA325" t="s">
        <v>26</v>
      </c>
    </row>
    <row r="326" spans="1:27" x14ac:dyDescent="0.6">
      <c r="A326" s="3">
        <v>44562</v>
      </c>
      <c r="B326" s="1">
        <f t="shared" si="20"/>
        <v>2022</v>
      </c>
      <c r="C326" s="1">
        <v>1</v>
      </c>
      <c r="D326" s="1">
        <f t="shared" si="21"/>
        <v>1</v>
      </c>
      <c r="E326" s="1">
        <v>561562</v>
      </c>
      <c r="F326" s="4">
        <v>95.966499710500017</v>
      </c>
      <c r="G326" s="1">
        <v>21566.1</v>
      </c>
      <c r="H326" s="1">
        <v>4</v>
      </c>
      <c r="I326" s="4">
        <v>7.9354838709677453E-2</v>
      </c>
      <c r="J326" s="1">
        <v>9782.3374999999996</v>
      </c>
      <c r="K326" s="1">
        <v>35.6</v>
      </c>
      <c r="L326" s="1">
        <v>18201.900000000001</v>
      </c>
      <c r="M326" s="1">
        <v>133.04545454545499</v>
      </c>
      <c r="N326" s="1">
        <v>67.2</v>
      </c>
      <c r="O326" s="1">
        <v>591277.5</v>
      </c>
      <c r="P326" s="1">
        <v>1130</v>
      </c>
      <c r="Q326" s="1">
        <v>74.599999999999994</v>
      </c>
      <c r="R326" s="1">
        <v>26.7</v>
      </c>
      <c r="S326" s="1">
        <v>47.9</v>
      </c>
      <c r="T326" s="1">
        <f t="shared" si="18"/>
        <v>0.35790884718498661</v>
      </c>
      <c r="U326" s="1">
        <v>96.95</v>
      </c>
      <c r="V326" s="1">
        <v>44.34</v>
      </c>
      <c r="W326" s="1">
        <v>15.2</v>
      </c>
      <c r="X326" s="1">
        <f t="shared" si="19"/>
        <v>0.25529056096741681</v>
      </c>
      <c r="Y326" s="4">
        <v>83.22</v>
      </c>
      <c r="Z326" t="s">
        <v>27</v>
      </c>
      <c r="AA326" t="s">
        <v>27</v>
      </c>
    </row>
    <row r="327" spans="1:27" x14ac:dyDescent="0.6">
      <c r="A327" s="3">
        <v>44593</v>
      </c>
      <c r="B327" s="1">
        <f t="shared" si="20"/>
        <v>2022</v>
      </c>
      <c r="C327" s="1">
        <v>1</v>
      </c>
      <c r="D327" s="1">
        <f t="shared" si="21"/>
        <v>2</v>
      </c>
      <c r="E327" s="1">
        <v>562290</v>
      </c>
      <c r="F327" s="4">
        <v>95.99684263526315</v>
      </c>
      <c r="G327" s="1">
        <v>21621</v>
      </c>
      <c r="H327" s="1">
        <v>3.8</v>
      </c>
      <c r="I327" s="4">
        <v>8.0000000000000029E-2</v>
      </c>
      <c r="J327" s="1">
        <v>9943.1749999999993</v>
      </c>
      <c r="K327" s="1">
        <v>35.200000000000003</v>
      </c>
      <c r="L327" s="1">
        <v>18317.400000000001</v>
      </c>
      <c r="M327" s="1">
        <v>139.69999999999999</v>
      </c>
      <c r="N327" s="1">
        <v>62.8</v>
      </c>
      <c r="O327" s="1">
        <v>583686.75</v>
      </c>
      <c r="P327" s="1">
        <v>1224</v>
      </c>
      <c r="Q327" s="1">
        <v>75.69</v>
      </c>
      <c r="R327" s="1">
        <v>27.39</v>
      </c>
      <c r="S327" s="1">
        <v>48.3</v>
      </c>
      <c r="T327" s="1">
        <f t="shared" si="18"/>
        <v>0.36187078874355927</v>
      </c>
      <c r="U327" s="1">
        <v>100.18</v>
      </c>
      <c r="V327" s="1">
        <v>46.49</v>
      </c>
      <c r="W327" s="1">
        <v>15.39</v>
      </c>
      <c r="X327" s="1">
        <f t="shared" si="19"/>
        <v>0.24870717517776342</v>
      </c>
      <c r="Y327" s="4">
        <v>91.64</v>
      </c>
      <c r="Z327" t="s">
        <v>27</v>
      </c>
      <c r="AA327" t="s">
        <v>27</v>
      </c>
    </row>
    <row r="328" spans="1:27" x14ac:dyDescent="0.6">
      <c r="A328" s="3">
        <v>44621</v>
      </c>
      <c r="B328" s="1">
        <f t="shared" si="20"/>
        <v>2022</v>
      </c>
      <c r="C328" s="1">
        <v>1</v>
      </c>
      <c r="D328" s="1">
        <f t="shared" si="21"/>
        <v>3</v>
      </c>
      <c r="E328" s="1">
        <v>574092</v>
      </c>
      <c r="F328" s="4">
        <v>98.466956762173893</v>
      </c>
      <c r="G328" s="1">
        <v>21722.799999999999</v>
      </c>
      <c r="H328" s="1">
        <v>3.7</v>
      </c>
      <c r="I328" s="4">
        <v>0.20096774193548389</v>
      </c>
      <c r="J328" s="1">
        <v>10230.893913043499</v>
      </c>
      <c r="K328" s="1">
        <v>34.799999999999997</v>
      </c>
      <c r="L328" s="1">
        <v>18390.599999999999</v>
      </c>
      <c r="M328" s="1">
        <v>147.34782608695701</v>
      </c>
      <c r="N328" s="1">
        <v>59.4</v>
      </c>
      <c r="O328" s="1">
        <v>573163.5</v>
      </c>
      <c r="P328" s="1">
        <v>1899</v>
      </c>
      <c r="Q328" s="1">
        <v>75.62</v>
      </c>
      <c r="R328" s="1">
        <v>27.05</v>
      </c>
      <c r="S328" s="1">
        <v>48.57</v>
      </c>
      <c r="T328" s="1">
        <f t="shared" si="18"/>
        <v>0.35770960063475271</v>
      </c>
      <c r="U328" s="1">
        <v>98.98</v>
      </c>
      <c r="V328" s="1">
        <v>46.05</v>
      </c>
      <c r="W328" s="1">
        <v>14.73</v>
      </c>
      <c r="X328" s="1">
        <f t="shared" si="19"/>
        <v>0.24234945705824285</v>
      </c>
      <c r="Y328" s="4">
        <v>108.5</v>
      </c>
      <c r="Z328" t="s">
        <v>27</v>
      </c>
      <c r="AA328" t="s">
        <v>27</v>
      </c>
    </row>
    <row r="329" spans="1:27" x14ac:dyDescent="0.6">
      <c r="A329" s="3">
        <v>44652</v>
      </c>
      <c r="B329" s="1">
        <f t="shared" si="20"/>
        <v>2022</v>
      </c>
      <c r="C329" s="1">
        <v>2</v>
      </c>
      <c r="D329" s="1">
        <f t="shared" si="21"/>
        <v>4</v>
      </c>
      <c r="E329" s="1">
        <v>577383</v>
      </c>
      <c r="F329" s="4">
        <v>100.70849990550001</v>
      </c>
      <c r="G329" s="1">
        <v>21723.200000000001</v>
      </c>
      <c r="H329" s="1">
        <v>3.7</v>
      </c>
      <c r="I329" s="4">
        <v>0.33</v>
      </c>
      <c r="J329" s="1">
        <v>10174.347619047599</v>
      </c>
      <c r="K329" s="1">
        <v>34.6</v>
      </c>
      <c r="L329" s="1">
        <v>18446.5</v>
      </c>
      <c r="M329" s="1">
        <v>146.666666666667</v>
      </c>
      <c r="N329" s="1">
        <v>65.2</v>
      </c>
      <c r="O329" s="1">
        <v>556859.19999999995</v>
      </c>
      <c r="P329" s="1">
        <v>1490</v>
      </c>
      <c r="Q329" s="1">
        <v>74.88</v>
      </c>
      <c r="R329" s="1">
        <v>27.38</v>
      </c>
      <c r="S329" s="1">
        <v>47.5</v>
      </c>
      <c r="T329" s="1">
        <f t="shared" si="18"/>
        <v>0.36565170940170943</v>
      </c>
      <c r="U329" s="1">
        <v>97.67</v>
      </c>
      <c r="V329" s="1">
        <v>44.4</v>
      </c>
      <c r="W329" s="1">
        <v>15.03</v>
      </c>
      <c r="X329" s="1">
        <f t="shared" si="19"/>
        <v>0.25290257445734476</v>
      </c>
      <c r="Y329" s="4">
        <v>101.78</v>
      </c>
      <c r="Z329" t="s">
        <v>26</v>
      </c>
      <c r="AA329" t="s">
        <v>26</v>
      </c>
    </row>
    <row r="330" spans="1:27" x14ac:dyDescent="0.6">
      <c r="A330" s="3">
        <v>44682</v>
      </c>
      <c r="B330" s="1">
        <f t="shared" si="20"/>
        <v>2022</v>
      </c>
      <c r="C330" s="1">
        <v>2</v>
      </c>
      <c r="D330" s="1">
        <f t="shared" si="21"/>
        <v>5</v>
      </c>
      <c r="E330" s="1">
        <v>583421</v>
      </c>
      <c r="F330" s="4">
        <v>103.16761889047618</v>
      </c>
      <c r="G330" s="1">
        <v>21696.6</v>
      </c>
      <c r="H330" s="1">
        <v>3.6</v>
      </c>
      <c r="I330" s="4">
        <v>0.7654838709677414</v>
      </c>
      <c r="J330" s="1">
        <v>9395.0272727272695</v>
      </c>
      <c r="K330" s="1">
        <v>34.200000000000003</v>
      </c>
      <c r="L330" s="1">
        <v>18541.900000000001</v>
      </c>
      <c r="M330" s="1">
        <v>131.09090909090901</v>
      </c>
      <c r="N330" s="1">
        <v>58.4</v>
      </c>
      <c r="O330" s="1">
        <v>534895.75</v>
      </c>
      <c r="P330" s="1">
        <v>1485</v>
      </c>
      <c r="Q330" s="1">
        <v>74.23</v>
      </c>
      <c r="R330" s="1">
        <v>26.93</v>
      </c>
      <c r="S330" s="1">
        <v>47.29</v>
      </c>
      <c r="T330" s="1">
        <f t="shared" si="18"/>
        <v>0.36284020479655077</v>
      </c>
      <c r="U330" s="1">
        <v>98.89</v>
      </c>
      <c r="V330" s="1">
        <v>44.81</v>
      </c>
      <c r="W330" s="1">
        <v>15.16</v>
      </c>
      <c r="X330" s="1">
        <f t="shared" si="19"/>
        <v>0.25279306319826583</v>
      </c>
      <c r="Y330" s="4">
        <v>109.55</v>
      </c>
      <c r="Z330" t="s">
        <v>27</v>
      </c>
      <c r="AA330" t="s">
        <v>27</v>
      </c>
    </row>
    <row r="331" spans="1:27" x14ac:dyDescent="0.6">
      <c r="A331" s="3">
        <v>44713</v>
      </c>
      <c r="B331" s="1">
        <f t="shared" si="20"/>
        <v>2022</v>
      </c>
      <c r="C331" s="1">
        <v>2</v>
      </c>
      <c r="D331" s="1">
        <f t="shared" si="21"/>
        <v>6</v>
      </c>
      <c r="E331" s="1">
        <v>589969</v>
      </c>
      <c r="F331" s="4">
        <v>103.84428621904763</v>
      </c>
      <c r="G331" s="1">
        <v>21652.400000000001</v>
      </c>
      <c r="H331" s="1">
        <v>3.6</v>
      </c>
      <c r="I331" s="4">
        <v>1.2049999999999992</v>
      </c>
      <c r="J331" s="1">
        <v>9067.5518181818206</v>
      </c>
      <c r="K331" s="1">
        <v>33.700000000000003</v>
      </c>
      <c r="L331" s="1">
        <v>18678.400000000001</v>
      </c>
      <c r="M331" s="1">
        <v>131.04545454545499</v>
      </c>
      <c r="N331" s="1">
        <v>50</v>
      </c>
      <c r="O331" s="1">
        <v>508405.25</v>
      </c>
      <c r="P331" s="1">
        <v>1621</v>
      </c>
      <c r="Q331" s="1">
        <v>74.5</v>
      </c>
      <c r="R331" s="1">
        <v>27.1</v>
      </c>
      <c r="S331" s="1">
        <v>47.4</v>
      </c>
      <c r="T331" s="1">
        <f t="shared" si="18"/>
        <v>0.36375838926174497</v>
      </c>
      <c r="U331" s="1">
        <v>100.69</v>
      </c>
      <c r="V331" s="1">
        <v>45.99</v>
      </c>
      <c r="W331" s="1">
        <v>15.07</v>
      </c>
      <c r="X331" s="1">
        <f t="shared" si="19"/>
        <v>0.24680641991483787</v>
      </c>
      <c r="Y331" s="4">
        <v>114.84</v>
      </c>
      <c r="Z331" t="s">
        <v>27</v>
      </c>
      <c r="AA331" t="s">
        <v>27</v>
      </c>
    </row>
    <row r="332" spans="1:27" x14ac:dyDescent="0.6">
      <c r="A332" s="3">
        <v>44743</v>
      </c>
      <c r="B332" s="1">
        <f t="shared" si="20"/>
        <v>2022</v>
      </c>
      <c r="C332" s="1">
        <v>3</v>
      </c>
      <c r="D332" s="1">
        <f t="shared" si="21"/>
        <v>7</v>
      </c>
      <c r="E332" s="1">
        <v>584463</v>
      </c>
      <c r="F332" s="4">
        <v>107.03350029000001</v>
      </c>
      <c r="G332" s="1">
        <v>21644.6</v>
      </c>
      <c r="H332" s="1">
        <v>3.5</v>
      </c>
      <c r="I332" s="4">
        <v>1.6758064516129023</v>
      </c>
      <c r="J332" s="1">
        <v>7544.8095238095202</v>
      </c>
      <c r="K332" s="1">
        <v>33.799999999999997</v>
      </c>
      <c r="L332" s="1">
        <v>18920.599999999999</v>
      </c>
      <c r="M332" s="1">
        <v>109.04761904761899</v>
      </c>
      <c r="N332" s="1">
        <v>51.5</v>
      </c>
      <c r="O332" s="1">
        <v>480344.8</v>
      </c>
      <c r="P332" s="1">
        <v>1274</v>
      </c>
      <c r="Q332" s="1">
        <v>75.569999999999993</v>
      </c>
      <c r="R332" s="1">
        <v>27.37</v>
      </c>
      <c r="S332" s="1">
        <v>48.2</v>
      </c>
      <c r="T332" s="1">
        <f t="shared" si="18"/>
        <v>0.36218075956067219</v>
      </c>
      <c r="U332" s="1">
        <v>99.92</v>
      </c>
      <c r="V332" s="1">
        <v>45.58</v>
      </c>
      <c r="W332" s="1">
        <v>15.06</v>
      </c>
      <c r="X332" s="1">
        <f t="shared" si="19"/>
        <v>0.24835092348284962</v>
      </c>
      <c r="Y332" s="4">
        <v>101.62</v>
      </c>
      <c r="Z332" t="s">
        <v>26</v>
      </c>
      <c r="AA332" t="s">
        <v>26</v>
      </c>
    </row>
    <row r="333" spans="1:27" x14ac:dyDescent="0.6">
      <c r="A333" s="3">
        <v>44774</v>
      </c>
      <c r="B333" s="1">
        <f t="shared" si="20"/>
        <v>2022</v>
      </c>
      <c r="C333" s="1">
        <v>3</v>
      </c>
      <c r="D333" s="1">
        <f t="shared" si="21"/>
        <v>8</v>
      </c>
      <c r="E333" s="1">
        <v>582320</v>
      </c>
      <c r="F333" s="4">
        <v>107.14956531304348</v>
      </c>
      <c r="G333" s="1">
        <v>21626.7</v>
      </c>
      <c r="H333" s="1">
        <v>3.6</v>
      </c>
      <c r="I333" s="4">
        <v>2.3299999999999987</v>
      </c>
      <c r="J333" s="1">
        <v>7990.8121739130402</v>
      </c>
      <c r="K333" s="1">
        <v>33.799999999999997</v>
      </c>
      <c r="L333" s="1">
        <v>19087.3</v>
      </c>
      <c r="M333" s="1">
        <v>109.065217391304</v>
      </c>
      <c r="N333" s="1">
        <v>58.2</v>
      </c>
      <c r="O333" s="1">
        <v>457194.25</v>
      </c>
      <c r="P333" s="1">
        <v>1632</v>
      </c>
      <c r="Q333" s="1">
        <v>76.62</v>
      </c>
      <c r="R333" s="1">
        <v>28.35</v>
      </c>
      <c r="S333" s="1">
        <v>48.27</v>
      </c>
      <c r="T333" s="1">
        <f t="shared" si="18"/>
        <v>0.37000783085356304</v>
      </c>
      <c r="U333" s="1">
        <v>100.52</v>
      </c>
      <c r="V333" s="1">
        <v>46.44</v>
      </c>
      <c r="W333" s="1">
        <v>14.66</v>
      </c>
      <c r="X333" s="1">
        <f t="shared" si="19"/>
        <v>0.23993453355155486</v>
      </c>
      <c r="Y333" s="4">
        <v>93.67</v>
      </c>
      <c r="Z333" t="s">
        <v>26</v>
      </c>
      <c r="AA333" t="s">
        <v>26</v>
      </c>
    </row>
    <row r="334" spans="1:27" x14ac:dyDescent="0.6">
      <c r="A334" s="3">
        <v>44805</v>
      </c>
      <c r="B334" s="1">
        <f t="shared" si="20"/>
        <v>2022</v>
      </c>
      <c r="C334" s="1">
        <v>3</v>
      </c>
      <c r="D334" s="1">
        <f t="shared" si="21"/>
        <v>9</v>
      </c>
      <c r="E334" s="1">
        <v>577769</v>
      </c>
      <c r="F334" s="4">
        <v>110.74333336190477</v>
      </c>
      <c r="G334" s="1">
        <v>21507.7</v>
      </c>
      <c r="H334" s="1">
        <v>3.5</v>
      </c>
      <c r="I334" s="4">
        <v>2.5549999999999988</v>
      </c>
      <c r="J334" s="1">
        <v>7746.0113636363603</v>
      </c>
      <c r="K334" s="1">
        <v>33.700000000000003</v>
      </c>
      <c r="L334" s="1">
        <v>19216.8</v>
      </c>
      <c r="M334" s="1">
        <v>100.84090909090899</v>
      </c>
      <c r="N334" s="1">
        <v>58.6</v>
      </c>
      <c r="O334" s="1">
        <v>428531.6</v>
      </c>
      <c r="P334" s="1">
        <v>1892</v>
      </c>
      <c r="Q334" s="1">
        <v>77.14</v>
      </c>
      <c r="R334" s="1">
        <v>28.5</v>
      </c>
      <c r="S334" s="1">
        <v>48.64</v>
      </c>
      <c r="T334" s="1">
        <f t="shared" si="18"/>
        <v>0.36945812807881773</v>
      </c>
      <c r="U334" s="1">
        <v>100.77</v>
      </c>
      <c r="V334" s="1">
        <v>46.02</v>
      </c>
      <c r="W334" s="1">
        <v>15.52</v>
      </c>
      <c r="X334" s="1">
        <f t="shared" si="19"/>
        <v>0.25219369515762102</v>
      </c>
      <c r="Y334" s="4">
        <v>84.26</v>
      </c>
      <c r="Z334" t="s">
        <v>26</v>
      </c>
      <c r="AA334" t="s">
        <v>26</v>
      </c>
    </row>
    <row r="335" spans="1:27" x14ac:dyDescent="0.6">
      <c r="A335" s="3">
        <v>44835</v>
      </c>
      <c r="B335" s="1">
        <f t="shared" si="20"/>
        <v>2022</v>
      </c>
      <c r="C335" s="1">
        <v>4</v>
      </c>
      <c r="D335" s="1">
        <f t="shared" si="21"/>
        <v>10</v>
      </c>
      <c r="E335" s="1">
        <v>590415</v>
      </c>
      <c r="F335" s="4">
        <v>111.94142805238096</v>
      </c>
      <c r="G335" s="1">
        <v>21433.4</v>
      </c>
      <c r="H335" s="1">
        <v>3.6</v>
      </c>
      <c r="I335" s="4">
        <v>3.0799999999999987</v>
      </c>
      <c r="J335" s="1">
        <v>7651.0828571428601</v>
      </c>
      <c r="K335" s="1">
        <v>33.6</v>
      </c>
      <c r="L335" s="1">
        <v>19362.3</v>
      </c>
      <c r="M335" s="1">
        <v>94.619047619047606</v>
      </c>
      <c r="N335" s="1">
        <v>59.9</v>
      </c>
      <c r="O335" s="1">
        <v>403836</v>
      </c>
      <c r="P335" s="1">
        <v>1739</v>
      </c>
      <c r="Q335" s="1">
        <v>76.989999999999995</v>
      </c>
      <c r="R335" s="1">
        <v>28.09</v>
      </c>
      <c r="S335" s="1">
        <v>48.9</v>
      </c>
      <c r="T335" s="1">
        <f t="shared" si="18"/>
        <v>0.36485257825691653</v>
      </c>
      <c r="U335" s="1">
        <v>98.51</v>
      </c>
      <c r="V335" s="1">
        <v>44.86</v>
      </c>
      <c r="W335" s="1">
        <v>14.59</v>
      </c>
      <c r="X335" s="1">
        <f t="shared" si="19"/>
        <v>0.24541631623212781</v>
      </c>
      <c r="Y335" s="4">
        <v>87.55</v>
      </c>
      <c r="Z335" t="s">
        <v>27</v>
      </c>
      <c r="AA335" t="s">
        <v>27</v>
      </c>
    </row>
    <row r="336" spans="1:27" x14ac:dyDescent="0.6">
      <c r="A336" s="3">
        <v>44866</v>
      </c>
      <c r="B336" s="1">
        <f t="shared" si="20"/>
        <v>2022</v>
      </c>
      <c r="C336" s="1">
        <v>4</v>
      </c>
      <c r="D336" s="1">
        <f t="shared" si="21"/>
        <v>11</v>
      </c>
      <c r="E336" s="1">
        <v>577841</v>
      </c>
      <c r="F336" s="4">
        <v>108.14000047619047</v>
      </c>
      <c r="G336" s="1">
        <v>21367.1</v>
      </c>
      <c r="H336" s="1">
        <v>3.6</v>
      </c>
      <c r="I336" s="4">
        <v>3.7799999999999989</v>
      </c>
      <c r="J336" s="1">
        <v>8049.8613636363598</v>
      </c>
      <c r="K336" s="1">
        <v>33.6</v>
      </c>
      <c r="L336" s="1">
        <v>19431.099999999999</v>
      </c>
      <c r="M336" s="1">
        <v>94.568181818181799</v>
      </c>
      <c r="N336" s="1">
        <v>56.7</v>
      </c>
      <c r="O336" s="1">
        <v>391993</v>
      </c>
      <c r="P336" s="1">
        <v>1789</v>
      </c>
      <c r="Q336" s="1">
        <v>77.040000000000006</v>
      </c>
      <c r="R336" s="1">
        <v>27.66</v>
      </c>
      <c r="S336" s="1">
        <v>49.38</v>
      </c>
      <c r="T336" s="1">
        <f t="shared" si="18"/>
        <v>0.35903426791277254</v>
      </c>
      <c r="U336" s="1">
        <v>100.09</v>
      </c>
      <c r="V336" s="1">
        <v>45.89</v>
      </c>
      <c r="W336" s="1">
        <v>15.36</v>
      </c>
      <c r="X336" s="1">
        <f t="shared" si="19"/>
        <v>0.25077551020408162</v>
      </c>
      <c r="Y336" s="4">
        <v>84.37</v>
      </c>
      <c r="Z336" t="s">
        <v>26</v>
      </c>
      <c r="AA336" t="s">
        <v>26</v>
      </c>
    </row>
    <row r="337" spans="1:27" x14ac:dyDescent="0.6">
      <c r="A337" s="3">
        <v>44896</v>
      </c>
      <c r="B337" s="1">
        <f t="shared" si="20"/>
        <v>2022</v>
      </c>
      <c r="C337" s="1">
        <v>4</v>
      </c>
      <c r="D337" s="1">
        <f t="shared" si="21"/>
        <v>12</v>
      </c>
      <c r="E337" s="1">
        <v>576183</v>
      </c>
      <c r="F337" s="4">
        <v>104.5028566666667</v>
      </c>
      <c r="G337" s="1">
        <v>21273.200000000001</v>
      </c>
      <c r="H337" s="1">
        <v>3.5</v>
      </c>
      <c r="I337" s="4">
        <v>4.1041935483870953</v>
      </c>
      <c r="J337" s="1">
        <v>8371.0913636363603</v>
      </c>
      <c r="K337" s="1">
        <v>33.700000000000003</v>
      </c>
      <c r="L337" s="1">
        <v>19533.400000000001</v>
      </c>
      <c r="M337" s="1">
        <v>111.40909090909101</v>
      </c>
      <c r="N337" s="1">
        <v>59.8</v>
      </c>
      <c r="O337" s="1">
        <v>379084.4</v>
      </c>
      <c r="P337" s="1">
        <v>1527</v>
      </c>
      <c r="Q337" s="1">
        <v>76.5</v>
      </c>
      <c r="R337" s="1">
        <v>27.71</v>
      </c>
      <c r="S337" s="1">
        <v>48.79</v>
      </c>
      <c r="T337" s="1">
        <f t="shared" si="18"/>
        <v>0.36222222222222222</v>
      </c>
      <c r="U337" s="1">
        <v>100.71</v>
      </c>
      <c r="V337" s="1">
        <v>45.87</v>
      </c>
      <c r="W337" s="1">
        <v>15.85</v>
      </c>
      <c r="X337" s="1">
        <f t="shared" si="19"/>
        <v>0.25680492546986389</v>
      </c>
      <c r="Y337" s="4">
        <v>76.44</v>
      </c>
      <c r="Z337" t="s">
        <v>26</v>
      </c>
      <c r="AA337" t="s">
        <v>26</v>
      </c>
    </row>
    <row r="338" spans="1:27" x14ac:dyDescent="0.6">
      <c r="A338" s="3">
        <v>44927</v>
      </c>
      <c r="B338" s="1">
        <f t="shared" si="20"/>
        <v>2023</v>
      </c>
      <c r="C338" s="1">
        <v>1</v>
      </c>
      <c r="D338" s="1">
        <f t="shared" si="21"/>
        <v>1</v>
      </c>
      <c r="E338" s="1">
        <v>585407</v>
      </c>
      <c r="F338" s="4">
        <v>102.71199913000001</v>
      </c>
      <c r="G338" s="1">
        <v>21188.1</v>
      </c>
      <c r="H338" s="1">
        <v>3.5</v>
      </c>
      <c r="I338" s="4">
        <v>4.33</v>
      </c>
      <c r="J338" s="1">
        <v>9007.3463636363595</v>
      </c>
      <c r="K338" s="1">
        <v>33.4</v>
      </c>
      <c r="L338" s="1">
        <v>20002.900000000001</v>
      </c>
      <c r="M338" s="1">
        <v>122.431818181818</v>
      </c>
      <c r="N338" s="1">
        <v>64.900000000000006</v>
      </c>
      <c r="O338" s="1">
        <v>371579.25</v>
      </c>
      <c r="P338" s="1">
        <v>1918</v>
      </c>
      <c r="Q338" s="1">
        <v>76.53</v>
      </c>
      <c r="R338" s="1">
        <v>27.11</v>
      </c>
      <c r="S338" s="1">
        <v>49.42</v>
      </c>
      <c r="T338" s="1">
        <f t="shared" si="18"/>
        <v>0.35424016725467133</v>
      </c>
      <c r="U338" s="1">
        <v>98.32</v>
      </c>
      <c r="V338" s="1">
        <v>43.93</v>
      </c>
      <c r="W338" s="1">
        <v>15.84</v>
      </c>
      <c r="X338" s="1">
        <f t="shared" si="19"/>
        <v>0.26501589426133515</v>
      </c>
      <c r="Y338" s="4">
        <v>78.12</v>
      </c>
      <c r="Z338" t="s">
        <v>27</v>
      </c>
      <c r="AA338" t="s">
        <v>27</v>
      </c>
    </row>
    <row r="339" spans="1:27" x14ac:dyDescent="0.6">
      <c r="A339" s="3">
        <v>44958</v>
      </c>
      <c r="B339" s="1">
        <f t="shared" si="20"/>
        <v>2023</v>
      </c>
      <c r="C339" s="1">
        <v>1</v>
      </c>
      <c r="D339" s="1">
        <f t="shared" si="21"/>
        <v>2</v>
      </c>
      <c r="E339" s="1">
        <v>575072</v>
      </c>
      <c r="F339" s="4">
        <v>103.66000005263157</v>
      </c>
      <c r="G339" s="1">
        <v>21117.599999999999</v>
      </c>
      <c r="H339" s="1">
        <v>3.6</v>
      </c>
      <c r="I339" s="4">
        <v>4.5699999999999985</v>
      </c>
      <c r="J339" s="1">
        <v>8936.5869999999995</v>
      </c>
      <c r="K339" s="1">
        <v>33.200000000000003</v>
      </c>
      <c r="L339" s="1">
        <v>20153.099999999999</v>
      </c>
      <c r="M339" s="1">
        <v>127.075</v>
      </c>
      <c r="N339" s="1">
        <v>66.900000000000006</v>
      </c>
      <c r="O339" s="1">
        <v>371579</v>
      </c>
      <c r="P339" s="1">
        <v>1673</v>
      </c>
      <c r="Q339" s="1">
        <v>77.16</v>
      </c>
      <c r="R339" s="1">
        <v>27.4</v>
      </c>
      <c r="S339" s="1">
        <v>49.76</v>
      </c>
      <c r="T339" s="1">
        <f t="shared" si="18"/>
        <v>0.35510627268014516</v>
      </c>
      <c r="U339" s="1">
        <v>101.92</v>
      </c>
      <c r="V339" s="1">
        <v>46.12</v>
      </c>
      <c r="W339" s="1">
        <v>16.32</v>
      </c>
      <c r="X339" s="1">
        <f t="shared" si="19"/>
        <v>0.2613709160794363</v>
      </c>
      <c r="Y339" s="4">
        <v>76.83</v>
      </c>
      <c r="Z339" t="s">
        <v>26</v>
      </c>
      <c r="AA339" t="s">
        <v>26</v>
      </c>
    </row>
    <row r="340" spans="1:27" x14ac:dyDescent="0.6">
      <c r="A340" s="3">
        <v>44986</v>
      </c>
      <c r="B340" s="1">
        <f t="shared" si="20"/>
        <v>2023</v>
      </c>
      <c r="C340" s="1">
        <v>1</v>
      </c>
      <c r="D340" s="1">
        <f t="shared" si="21"/>
        <v>3</v>
      </c>
      <c r="E340" s="1">
        <v>575589</v>
      </c>
      <c r="F340" s="4">
        <v>103.76739137391303</v>
      </c>
      <c r="G340" s="1">
        <v>20870.5</v>
      </c>
      <c r="H340" s="1">
        <v>3.5</v>
      </c>
      <c r="I340" s="4">
        <v>4.6490322580645174</v>
      </c>
      <c r="J340" s="1">
        <v>8856.3108695652209</v>
      </c>
      <c r="K340" s="1">
        <v>33.1</v>
      </c>
      <c r="L340" s="1">
        <v>20285</v>
      </c>
      <c r="M340" s="1">
        <v>127.97826086956501</v>
      </c>
      <c r="N340" s="1">
        <v>62</v>
      </c>
      <c r="O340" s="1">
        <v>371498.2</v>
      </c>
      <c r="P340" s="1">
        <v>1818</v>
      </c>
      <c r="Q340" s="1">
        <v>77.13</v>
      </c>
      <c r="R340" s="1">
        <v>27.61</v>
      </c>
      <c r="S340" s="1">
        <v>49.52</v>
      </c>
      <c r="T340" s="1">
        <f t="shared" si="18"/>
        <v>0.35796706858550503</v>
      </c>
      <c r="U340" s="1">
        <v>101.4</v>
      </c>
      <c r="V340" s="1">
        <v>45.81</v>
      </c>
      <c r="W340" s="1">
        <v>16.22</v>
      </c>
      <c r="X340" s="1">
        <f t="shared" si="19"/>
        <v>0.26148637755924553</v>
      </c>
      <c r="Y340" s="4">
        <v>73.28</v>
      </c>
      <c r="Z340" t="s">
        <v>26</v>
      </c>
      <c r="AA340" t="s">
        <v>26</v>
      </c>
    </row>
    <row r="341" spans="1:27" x14ac:dyDescent="0.6">
      <c r="A341" s="3">
        <v>45017</v>
      </c>
      <c r="B341" s="1">
        <f t="shared" si="20"/>
        <v>2023</v>
      </c>
      <c r="C341" s="1">
        <v>2</v>
      </c>
      <c r="D341" s="1">
        <f t="shared" si="21"/>
        <v>4</v>
      </c>
      <c r="E341" s="1">
        <v>580722</v>
      </c>
      <c r="F341" s="4">
        <v>101.76420994210527</v>
      </c>
      <c r="G341" s="1">
        <v>20711.900000000001</v>
      </c>
      <c r="H341" s="1">
        <v>3.4</v>
      </c>
      <c r="I341" s="4">
        <v>4.83</v>
      </c>
      <c r="J341" s="1">
        <v>8809.1574999999993</v>
      </c>
      <c r="K341" s="1">
        <v>33</v>
      </c>
      <c r="L341" s="1">
        <v>20374.099999999999</v>
      </c>
      <c r="M341" s="1">
        <v>117.125</v>
      </c>
      <c r="N341" s="1">
        <v>63.7</v>
      </c>
      <c r="O341" s="1">
        <v>367354.5</v>
      </c>
      <c r="P341" s="1">
        <v>1701</v>
      </c>
      <c r="Q341" s="1">
        <v>76.56</v>
      </c>
      <c r="R341" s="1">
        <v>27.59</v>
      </c>
      <c r="S341" s="1">
        <v>48.97</v>
      </c>
      <c r="T341" s="1">
        <f t="shared" si="18"/>
        <v>0.36037095088819227</v>
      </c>
      <c r="U341" s="1">
        <v>100.45</v>
      </c>
      <c r="V341" s="1">
        <v>44.48</v>
      </c>
      <c r="W341" s="1">
        <v>16.559999999999999</v>
      </c>
      <c r="X341" s="1">
        <f t="shared" si="19"/>
        <v>0.27129750982961992</v>
      </c>
      <c r="Y341" s="4">
        <v>79.45</v>
      </c>
      <c r="Z341" t="s">
        <v>27</v>
      </c>
      <c r="AA341" t="s">
        <v>27</v>
      </c>
    </row>
    <row r="342" spans="1:27" x14ac:dyDescent="0.6">
      <c r="A342" s="3">
        <v>45047</v>
      </c>
      <c r="B342" s="1">
        <f t="shared" si="20"/>
        <v>2023</v>
      </c>
      <c r="C342" s="1">
        <v>2</v>
      </c>
      <c r="D342" s="1">
        <f t="shared" si="21"/>
        <v>5</v>
      </c>
      <c r="E342" s="1">
        <v>577769</v>
      </c>
      <c r="F342" s="4">
        <v>102.69999937727275</v>
      </c>
      <c r="G342" s="1">
        <v>20804.599999999999</v>
      </c>
      <c r="H342" s="1">
        <v>3.6</v>
      </c>
      <c r="I342" s="4">
        <v>5.0558064516129049</v>
      </c>
      <c r="J342" s="1">
        <v>8243.1560869565201</v>
      </c>
      <c r="K342" s="1">
        <v>32.9</v>
      </c>
      <c r="L342" s="1">
        <v>20473.3</v>
      </c>
      <c r="M342" s="1">
        <v>104.52173913043499</v>
      </c>
      <c r="N342" s="1">
        <v>59</v>
      </c>
      <c r="O342" s="1">
        <v>358747.5</v>
      </c>
      <c r="P342" s="1">
        <v>1801</v>
      </c>
      <c r="Q342" s="1">
        <v>75.91</v>
      </c>
      <c r="R342" s="1">
        <v>26.98</v>
      </c>
      <c r="S342" s="1">
        <v>48.92</v>
      </c>
      <c r="T342" s="1">
        <f t="shared" si="18"/>
        <v>0.35546772068511195</v>
      </c>
      <c r="U342" s="1">
        <v>102.05</v>
      </c>
      <c r="V342" s="1">
        <v>45.62</v>
      </c>
      <c r="W342" s="1">
        <v>16.32</v>
      </c>
      <c r="X342" s="1">
        <f t="shared" si="19"/>
        <v>0.26348078785921863</v>
      </c>
      <c r="Y342" s="4">
        <v>71.58</v>
      </c>
      <c r="Z342" t="s">
        <v>26</v>
      </c>
      <c r="AA342" t="s">
        <v>26</v>
      </c>
    </row>
    <row r="343" spans="1:27" x14ac:dyDescent="0.6">
      <c r="A343" s="3">
        <v>45078</v>
      </c>
      <c r="B343" s="1">
        <f t="shared" si="20"/>
        <v>2023</v>
      </c>
      <c r="C343" s="1">
        <v>2</v>
      </c>
      <c r="D343" s="1">
        <f t="shared" si="21"/>
        <v>6</v>
      </c>
      <c r="E343" s="1">
        <v>585469</v>
      </c>
      <c r="F343" s="4">
        <v>103.11190432857141</v>
      </c>
      <c r="G343" s="1">
        <v>20788.400000000001</v>
      </c>
      <c r="H343" s="1">
        <v>3.6</v>
      </c>
      <c r="I343" s="4">
        <v>5.0763333333333316</v>
      </c>
      <c r="J343" s="1">
        <v>8396.5177272727306</v>
      </c>
      <c r="K343" s="1">
        <v>32.799999999999997</v>
      </c>
      <c r="L343" s="1">
        <v>20533.599999999999</v>
      </c>
      <c r="M343" s="1">
        <v>113.09090909090899</v>
      </c>
      <c r="N343" s="1">
        <v>64.2</v>
      </c>
      <c r="O343" s="1">
        <v>350200</v>
      </c>
      <c r="P343" s="1">
        <v>1965</v>
      </c>
      <c r="Q343" s="1">
        <v>76.53</v>
      </c>
      <c r="R343" s="1">
        <v>27.14</v>
      </c>
      <c r="S343" s="1">
        <v>49.39</v>
      </c>
      <c r="T343" s="1">
        <f t="shared" si="18"/>
        <v>0.35463217039069644</v>
      </c>
      <c r="U343" s="1">
        <v>103.44</v>
      </c>
      <c r="V343" s="1">
        <v>46.48</v>
      </c>
      <c r="W343" s="1">
        <v>16.14</v>
      </c>
      <c r="X343" s="1">
        <f t="shared" si="19"/>
        <v>0.25774512935164484</v>
      </c>
      <c r="Y343" s="4">
        <v>70.25</v>
      </c>
      <c r="Z343" t="s">
        <v>26</v>
      </c>
      <c r="AA343" t="s">
        <v>26</v>
      </c>
    </row>
    <row r="344" spans="1:27" x14ac:dyDescent="0.6">
      <c r="A344" s="3">
        <v>45108</v>
      </c>
      <c r="B344" s="1">
        <f t="shared" si="20"/>
        <v>2023</v>
      </c>
      <c r="C344" s="1">
        <v>3</v>
      </c>
      <c r="D344" s="1">
        <f t="shared" si="21"/>
        <v>7</v>
      </c>
      <c r="E344" s="1">
        <v>579559</v>
      </c>
      <c r="F344" s="4">
        <v>101.327499389</v>
      </c>
      <c r="G344" s="1">
        <v>20762.599999999999</v>
      </c>
      <c r="H344" s="1">
        <v>3.5</v>
      </c>
      <c r="I344" s="4">
        <v>5.120000000000001</v>
      </c>
      <c r="J344" s="1">
        <v>8476.6790476190508</v>
      </c>
      <c r="K344" s="1">
        <v>32.700000000000003</v>
      </c>
      <c r="L344" s="1">
        <v>20575</v>
      </c>
      <c r="M344" s="1">
        <v>113.97619047619</v>
      </c>
      <c r="N344" s="1">
        <v>71.5</v>
      </c>
      <c r="O344" s="1">
        <v>346758.75</v>
      </c>
      <c r="P344" s="1">
        <v>2003</v>
      </c>
      <c r="Q344" s="1">
        <v>75.86</v>
      </c>
      <c r="R344" s="1">
        <v>26.29</v>
      </c>
      <c r="S344" s="1">
        <v>49.57</v>
      </c>
      <c r="T344" s="1">
        <f t="shared" si="18"/>
        <v>0.34655945162140783</v>
      </c>
      <c r="U344" s="1">
        <v>102.23</v>
      </c>
      <c r="V344" s="1">
        <v>45.7</v>
      </c>
      <c r="W344" s="1">
        <v>16.079999999999998</v>
      </c>
      <c r="X344" s="1">
        <f t="shared" si="19"/>
        <v>0.26027840725153767</v>
      </c>
      <c r="Y344" s="4">
        <v>76.069999999999993</v>
      </c>
      <c r="Z344" t="s">
        <v>27</v>
      </c>
      <c r="AA344" t="s">
        <v>27</v>
      </c>
    </row>
    <row r="345" spans="1:27" x14ac:dyDescent="0.6">
      <c r="A345" s="3">
        <v>45139</v>
      </c>
      <c r="B345" s="1">
        <f t="shared" si="20"/>
        <v>2023</v>
      </c>
      <c r="C345" s="1">
        <v>3</v>
      </c>
      <c r="D345" s="1">
        <f t="shared" si="21"/>
        <v>8</v>
      </c>
      <c r="E345" s="1">
        <v>585331</v>
      </c>
      <c r="F345" s="4">
        <v>103.09652179565217</v>
      </c>
      <c r="G345" s="1">
        <v>20735.099999999999</v>
      </c>
      <c r="H345" s="1">
        <v>3.7</v>
      </c>
      <c r="I345" s="4">
        <v>5.3300000000000018</v>
      </c>
      <c r="J345" s="1">
        <v>8347.8282608695699</v>
      </c>
      <c r="K345" s="1">
        <v>32.6</v>
      </c>
      <c r="L345" s="1">
        <v>20666.8</v>
      </c>
      <c r="M345" s="1">
        <v>109.60869565217401</v>
      </c>
      <c r="N345" s="1">
        <v>69.400000000000006</v>
      </c>
      <c r="O345" s="1">
        <v>348649.5</v>
      </c>
      <c r="P345" s="1">
        <v>2274</v>
      </c>
      <c r="Q345" s="1">
        <v>75.53</v>
      </c>
      <c r="R345" s="1">
        <v>26.09</v>
      </c>
      <c r="S345" s="1">
        <v>49.44</v>
      </c>
      <c r="T345" s="1">
        <f t="shared" si="18"/>
        <v>0.3454256586786707</v>
      </c>
      <c r="U345" s="1">
        <v>102.51</v>
      </c>
      <c r="V345" s="1">
        <v>46.32</v>
      </c>
      <c r="W345" s="1">
        <v>15.58</v>
      </c>
      <c r="X345" s="1">
        <f t="shared" si="19"/>
        <v>0.25169628432956381</v>
      </c>
      <c r="Y345" s="4">
        <v>81.39</v>
      </c>
      <c r="Z345" t="s">
        <v>27</v>
      </c>
      <c r="AA345" t="s">
        <v>27</v>
      </c>
    </row>
    <row r="346" spans="1:27" x14ac:dyDescent="0.6">
      <c r="A346" s="3">
        <v>45170</v>
      </c>
      <c r="B346" s="1">
        <f t="shared" si="20"/>
        <v>2023</v>
      </c>
      <c r="C346" s="1">
        <v>3</v>
      </c>
      <c r="D346" s="1">
        <f t="shared" si="21"/>
        <v>9</v>
      </c>
      <c r="E346" s="1">
        <v>593919</v>
      </c>
      <c r="F346" s="4">
        <v>105.33149948499999</v>
      </c>
      <c r="G346" s="1">
        <v>20681.400000000001</v>
      </c>
      <c r="H346" s="1">
        <v>3.8</v>
      </c>
      <c r="I346" s="4">
        <v>5.330000000000001</v>
      </c>
      <c r="J346" s="1">
        <v>8276.7138095238097</v>
      </c>
      <c r="K346" s="1">
        <v>32.5</v>
      </c>
      <c r="L346" s="1">
        <v>20757.400000000001</v>
      </c>
      <c r="M346" s="1">
        <v>120.428571428571</v>
      </c>
      <c r="N346" s="1">
        <v>67.8</v>
      </c>
      <c r="O346" s="1">
        <v>350892</v>
      </c>
      <c r="P346" s="1">
        <v>2082</v>
      </c>
      <c r="Q346" s="1">
        <v>76.44</v>
      </c>
      <c r="R346" s="1">
        <v>26.75</v>
      </c>
      <c r="S346" s="1">
        <v>49.7</v>
      </c>
      <c r="T346" s="1">
        <f t="shared" si="18"/>
        <v>0.34990189666448657</v>
      </c>
      <c r="U346" s="1">
        <v>102.57</v>
      </c>
      <c r="V346" s="1">
        <v>45.73</v>
      </c>
      <c r="W346" s="1">
        <v>16.43</v>
      </c>
      <c r="X346" s="1">
        <f t="shared" si="19"/>
        <v>0.26431788931788935</v>
      </c>
      <c r="Y346" s="4">
        <v>89.43</v>
      </c>
      <c r="Z346" t="s">
        <v>27</v>
      </c>
      <c r="AA346" t="s">
        <v>27</v>
      </c>
    </row>
    <row r="347" spans="1:27" x14ac:dyDescent="0.6">
      <c r="A347" s="3">
        <v>45200</v>
      </c>
      <c r="B347" s="1">
        <f t="shared" si="20"/>
        <v>2023</v>
      </c>
      <c r="C347" s="1">
        <v>4</v>
      </c>
      <c r="D347" s="1">
        <f t="shared" si="21"/>
        <v>10</v>
      </c>
      <c r="E347" s="1">
        <v>576365</v>
      </c>
      <c r="F347" s="4">
        <v>106.35318235909089</v>
      </c>
      <c r="G347" s="1">
        <v>20662.5</v>
      </c>
      <c r="H347" s="1">
        <v>3.9</v>
      </c>
      <c r="I347" s="4">
        <v>5.3300000000000018</v>
      </c>
      <c r="J347" s="1">
        <v>7941.3559090909102</v>
      </c>
      <c r="K347" s="1">
        <v>32.5</v>
      </c>
      <c r="L347" s="1">
        <v>20826</v>
      </c>
      <c r="M347" s="1">
        <v>118.75</v>
      </c>
      <c r="N347" s="1">
        <v>63.8</v>
      </c>
      <c r="O347" s="1">
        <v>351274</v>
      </c>
      <c r="P347" s="1">
        <v>2491</v>
      </c>
      <c r="Q347" s="1">
        <v>76.53</v>
      </c>
      <c r="R347" s="1">
        <v>26.64</v>
      </c>
      <c r="S347" s="1">
        <v>49.88</v>
      </c>
      <c r="T347" s="1">
        <f t="shared" ref="T347:T349" si="22">R347/(R347+S347)</f>
        <v>0.34814427600627285</v>
      </c>
      <c r="U347" s="1">
        <v>101.77</v>
      </c>
      <c r="V347" s="1">
        <v>46.07</v>
      </c>
      <c r="W347" s="1">
        <v>15.47</v>
      </c>
      <c r="X347" s="1">
        <f t="shared" ref="X347:X349" si="23">W347/(V347+W347)</f>
        <v>0.25138121546961328</v>
      </c>
      <c r="Y347" s="4">
        <v>85.64</v>
      </c>
      <c r="Z347" t="s">
        <v>26</v>
      </c>
      <c r="AA347" t="s">
        <v>26</v>
      </c>
    </row>
    <row r="348" spans="1:27" x14ac:dyDescent="0.6">
      <c r="A348" s="3">
        <v>45231</v>
      </c>
      <c r="B348" s="1">
        <f t="shared" si="20"/>
        <v>2023</v>
      </c>
      <c r="C348" s="1">
        <v>4</v>
      </c>
      <c r="D348" s="1">
        <f t="shared" si="21"/>
        <v>11</v>
      </c>
      <c r="E348" s="1">
        <v>597695</v>
      </c>
      <c r="F348" s="4">
        <v>104.52714283333333</v>
      </c>
      <c r="G348" s="1">
        <v>20675.8</v>
      </c>
      <c r="H348" s="1">
        <v>3.7</v>
      </c>
      <c r="I348" s="4">
        <v>5.330000000000001</v>
      </c>
      <c r="J348" s="1">
        <v>8189.5877272727303</v>
      </c>
      <c r="K348" s="1">
        <v>32.6</v>
      </c>
      <c r="L348" s="1">
        <v>20918.099999999999</v>
      </c>
      <c r="M348" s="1">
        <v>131.25</v>
      </c>
      <c r="N348" s="1">
        <v>61.3</v>
      </c>
      <c r="O348" s="1">
        <v>351352.25</v>
      </c>
      <c r="P348" s="1">
        <v>2242</v>
      </c>
      <c r="Q348" s="1">
        <v>77.239999999999995</v>
      </c>
      <c r="R348" s="1">
        <v>26.66</v>
      </c>
      <c r="S348" s="1">
        <v>50.58</v>
      </c>
      <c r="T348" s="1">
        <f t="shared" si="22"/>
        <v>0.34515794924909377</v>
      </c>
      <c r="U348" s="1">
        <v>102.66</v>
      </c>
      <c r="V348" s="1">
        <v>46.19</v>
      </c>
      <c r="W348" s="1">
        <v>16.440000000000001</v>
      </c>
      <c r="X348" s="1">
        <f t="shared" si="23"/>
        <v>0.26249401245409554</v>
      </c>
      <c r="Y348" s="4">
        <v>77.69</v>
      </c>
      <c r="Z348" t="s">
        <v>26</v>
      </c>
      <c r="AA348" t="s">
        <v>26</v>
      </c>
    </row>
    <row r="349" spans="1:27" x14ac:dyDescent="0.6">
      <c r="A349" s="3">
        <v>45261</v>
      </c>
      <c r="B349" s="1">
        <f t="shared" si="20"/>
        <v>2023</v>
      </c>
      <c r="C349" s="1">
        <v>4</v>
      </c>
      <c r="D349" s="1">
        <f t="shared" si="21"/>
        <v>12</v>
      </c>
      <c r="E349" s="1">
        <v>585235</v>
      </c>
      <c r="F349" s="4">
        <v>102.68300056000001</v>
      </c>
      <c r="G349" s="1">
        <v>20725.5</v>
      </c>
      <c r="H349" s="1">
        <v>3.8</v>
      </c>
      <c r="I349" s="4">
        <v>5.3300000000000018</v>
      </c>
      <c r="J349" s="1">
        <v>8407.9004761904798</v>
      </c>
      <c r="K349" s="1">
        <v>32.6</v>
      </c>
      <c r="L349" s="1">
        <v>20996.400000000001</v>
      </c>
      <c r="M349" s="1">
        <v>137.54761904761901</v>
      </c>
      <c r="N349" s="1">
        <v>69.7</v>
      </c>
      <c r="O349" s="1">
        <v>352817.8</v>
      </c>
      <c r="P349" s="1">
        <v>1747</v>
      </c>
      <c r="Q349" s="1">
        <v>77.48</v>
      </c>
      <c r="R349" s="1">
        <v>26.59</v>
      </c>
      <c r="S349" s="1">
        <v>50.89</v>
      </c>
      <c r="T349" s="1">
        <f t="shared" si="22"/>
        <v>0.34318533815178109</v>
      </c>
      <c r="U349" s="1">
        <v>102.86</v>
      </c>
      <c r="V349" s="1">
        <v>45.78</v>
      </c>
      <c r="W349" s="1">
        <v>16.899999999999999</v>
      </c>
      <c r="X349" s="1">
        <f t="shared" si="23"/>
        <v>0.2696234843650287</v>
      </c>
      <c r="Y349" s="4">
        <v>71.900000000000006</v>
      </c>
      <c r="Z349" t="s">
        <v>26</v>
      </c>
      <c r="AA349" t="s">
        <v>26</v>
      </c>
    </row>
    <row r="350" spans="1:27" x14ac:dyDescent="0.6">
      <c r="J350" s="1"/>
      <c r="K350" s="1"/>
      <c r="L350" s="1"/>
      <c r="M350" s="1"/>
      <c r="O350" s="1"/>
    </row>
    <row r="351" spans="1:27" x14ac:dyDescent="0.6">
      <c r="J351" s="1"/>
      <c r="K351" s="1"/>
      <c r="L351" s="1"/>
      <c r="M351" s="1"/>
      <c r="O351" s="1"/>
    </row>
    <row r="352" spans="1:27" x14ac:dyDescent="0.6">
      <c r="J352" s="1"/>
      <c r="K352" s="1"/>
      <c r="L352" s="1"/>
      <c r="M352" s="1"/>
      <c r="O352" s="1"/>
    </row>
    <row r="353" spans="10:15" x14ac:dyDescent="0.6">
      <c r="J353" s="1"/>
      <c r="K353" s="1"/>
      <c r="L353" s="1"/>
      <c r="M353" s="1"/>
      <c r="O353" s="1"/>
    </row>
    <row r="354" spans="10:15" x14ac:dyDescent="0.6">
      <c r="J354" s="1"/>
      <c r="K354" s="1"/>
      <c r="L354" s="1"/>
      <c r="M354" s="1"/>
      <c r="O354" s="1"/>
    </row>
    <row r="355" spans="10:15" x14ac:dyDescent="0.6">
      <c r="J355" s="1"/>
      <c r="K355" s="1"/>
      <c r="L355" s="1"/>
      <c r="M355" s="1"/>
      <c r="O355" s="1"/>
    </row>
    <row r="356" spans="10:15" x14ac:dyDescent="0.6">
      <c r="J356" s="1"/>
      <c r="K356" s="1"/>
      <c r="L356" s="1"/>
      <c r="M356" s="1"/>
      <c r="O356" s="1"/>
    </row>
    <row r="357" spans="10:15" x14ac:dyDescent="0.6">
      <c r="J357" s="1"/>
      <c r="K357" s="1"/>
      <c r="L357" s="1"/>
      <c r="M357" s="1"/>
      <c r="O357" s="1"/>
    </row>
    <row r="358" spans="10:15" x14ac:dyDescent="0.6">
      <c r="J358" s="1"/>
      <c r="K358" s="1"/>
      <c r="L358" s="1"/>
      <c r="M358" s="1"/>
      <c r="O358" s="1"/>
    </row>
    <row r="359" spans="10:15" x14ac:dyDescent="0.6">
      <c r="J359" s="1"/>
      <c r="K359" s="1"/>
      <c r="L359" s="1"/>
      <c r="M359" s="1"/>
      <c r="O359" s="1"/>
    </row>
    <row r="360" spans="10:15" x14ac:dyDescent="0.6">
      <c r="J360" s="1"/>
      <c r="K360" s="1"/>
      <c r="L360" s="1"/>
      <c r="M360" s="1"/>
      <c r="O360" s="1"/>
    </row>
    <row r="361" spans="10:15" x14ac:dyDescent="0.6">
      <c r="J361" s="1"/>
      <c r="K361" s="1"/>
      <c r="L361" s="1"/>
      <c r="M361" s="1"/>
      <c r="O361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260C7-6644-4194-8A57-3571601AA175}">
  <dimension ref="A1:Z26"/>
  <sheetViews>
    <sheetView topLeftCell="G1" workbookViewId="0">
      <selection activeCell="Q1" sqref="Q1"/>
    </sheetView>
  </sheetViews>
  <sheetFormatPr defaultRowHeight="16.899999999999999" x14ac:dyDescent="0.6"/>
  <cols>
    <col min="1" max="1" width="10.5625" bestFit="1" customWidth="1"/>
  </cols>
  <sheetData>
    <row r="1" spans="1:26" x14ac:dyDescent="0.6">
      <c r="A1" s="1" t="s">
        <v>12</v>
      </c>
      <c r="B1" s="1" t="s">
        <v>0</v>
      </c>
      <c r="C1" s="1" t="s">
        <v>1</v>
      </c>
      <c r="D1" s="1" t="s">
        <v>13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28</v>
      </c>
      <c r="O1" s="1" t="s">
        <v>30</v>
      </c>
      <c r="P1" s="1" t="s">
        <v>31</v>
      </c>
      <c r="Q1" s="1" t="s">
        <v>39</v>
      </c>
      <c r="R1" s="1" t="s">
        <v>40</v>
      </c>
      <c r="S1" s="1" t="s">
        <v>41</v>
      </c>
      <c r="T1" s="1" t="s">
        <v>42</v>
      </c>
      <c r="U1" s="1" t="s">
        <v>38</v>
      </c>
      <c r="V1" s="1" t="s">
        <v>43</v>
      </c>
      <c r="W1" s="1" t="s">
        <v>44</v>
      </c>
      <c r="X1" s="1" t="s">
        <v>45</v>
      </c>
      <c r="Y1" s="1" t="s">
        <v>20</v>
      </c>
      <c r="Z1" s="1" t="s">
        <v>25</v>
      </c>
    </row>
    <row r="2" spans="1:26" x14ac:dyDescent="0.6">
      <c r="A2" s="3">
        <v>45292</v>
      </c>
      <c r="B2" s="1">
        <f t="shared" ref="B2:B13" si="0">YEAR(A2)</f>
        <v>2024</v>
      </c>
      <c r="C2" s="1">
        <v>1</v>
      </c>
      <c r="D2" s="1">
        <f t="shared" ref="D2:D13" si="1">MONTH(A2)</f>
        <v>1</v>
      </c>
      <c r="E2" s="1">
        <v>571657</v>
      </c>
      <c r="F2">
        <v>102.97476196289017</v>
      </c>
      <c r="G2" s="1">
        <v>20806.900000000001</v>
      </c>
      <c r="H2" s="1">
        <v>3.7</v>
      </c>
      <c r="I2" s="1">
        <v>5.33</v>
      </c>
      <c r="J2" s="1">
        <v>8351.3395652173895</v>
      </c>
      <c r="K2" s="1">
        <v>32.4</v>
      </c>
      <c r="L2">
        <v>21278.799999999999</v>
      </c>
      <c r="M2" s="1">
        <v>136.58695652173901</v>
      </c>
      <c r="N2">
        <v>79</v>
      </c>
      <c r="O2">
        <v>250039.5</v>
      </c>
      <c r="P2" s="1">
        <v>2449</v>
      </c>
      <c r="Q2">
        <v>76.08</v>
      </c>
      <c r="R2">
        <v>26.46</v>
      </c>
      <c r="S2">
        <v>49.62</v>
      </c>
      <c r="T2" s="1">
        <f t="shared" ref="T2:T13" si="2">R2/(R2+S2)</f>
        <v>0.34779179810725552</v>
      </c>
      <c r="U2">
        <v>100.86</v>
      </c>
      <c r="V2">
        <v>44.43</v>
      </c>
      <c r="W2">
        <v>16.260000000000002</v>
      </c>
      <c r="X2" s="1">
        <f t="shared" ref="X2:X13" si="3">W2/(V2+W2)</f>
        <v>0.26791893227879393</v>
      </c>
      <c r="Y2">
        <v>74.003043478260906</v>
      </c>
    </row>
    <row r="3" spans="1:26" x14ac:dyDescent="0.6">
      <c r="A3" s="3">
        <v>45323</v>
      </c>
      <c r="B3" s="1">
        <f t="shared" si="0"/>
        <v>2024</v>
      </c>
      <c r="C3" s="1">
        <v>1</v>
      </c>
      <c r="D3" s="1">
        <f t="shared" si="1"/>
        <v>2</v>
      </c>
      <c r="E3" s="1">
        <v>579666</v>
      </c>
      <c r="F3">
        <v>104.10550117492619</v>
      </c>
      <c r="G3" s="1">
        <v>20755</v>
      </c>
      <c r="H3" s="1">
        <v>3.9</v>
      </c>
      <c r="I3" s="1">
        <v>5.33</v>
      </c>
      <c r="J3" s="1">
        <v>8304.9504761904791</v>
      </c>
      <c r="K3" s="1">
        <v>32.200000000000003</v>
      </c>
      <c r="L3">
        <v>21364.6</v>
      </c>
      <c r="M3" s="1">
        <v>125.928571428571</v>
      </c>
      <c r="N3">
        <v>76.900000000000006</v>
      </c>
      <c r="O3">
        <v>247390</v>
      </c>
      <c r="P3" s="1">
        <v>2392</v>
      </c>
      <c r="Q3">
        <v>76.77</v>
      </c>
      <c r="R3">
        <v>26.75</v>
      </c>
      <c r="S3">
        <v>50.01</v>
      </c>
      <c r="T3" s="1">
        <f t="shared" si="2"/>
        <v>0.34848879624804591</v>
      </c>
      <c r="U3">
        <v>103.07</v>
      </c>
      <c r="V3">
        <v>45.23</v>
      </c>
      <c r="W3">
        <v>16.73</v>
      </c>
      <c r="X3" s="1">
        <f t="shared" si="3"/>
        <v>0.27001291155584251</v>
      </c>
      <c r="Y3">
        <v>77.363809523809493</v>
      </c>
    </row>
    <row r="4" spans="1:26" x14ac:dyDescent="0.6">
      <c r="A4" s="3">
        <v>45352</v>
      </c>
      <c r="B4" s="1">
        <f t="shared" si="0"/>
        <v>2024</v>
      </c>
      <c r="C4" s="1">
        <v>1</v>
      </c>
      <c r="D4" s="1">
        <f t="shared" si="1"/>
        <v>3</v>
      </c>
      <c r="E4" s="1">
        <v>583953</v>
      </c>
      <c r="F4">
        <v>103.62400093078566</v>
      </c>
      <c r="G4" s="1">
        <v>20961.2</v>
      </c>
      <c r="H4" s="1">
        <v>3.9</v>
      </c>
      <c r="I4" s="1">
        <v>5.33</v>
      </c>
      <c r="J4" s="1">
        <v>8692.8190476190503</v>
      </c>
      <c r="K4" s="1">
        <v>32</v>
      </c>
      <c r="L4">
        <v>21492.3</v>
      </c>
      <c r="M4" s="1">
        <v>110.19047619047601</v>
      </c>
      <c r="N4">
        <v>79.400000000000006</v>
      </c>
      <c r="O4">
        <v>232897.8</v>
      </c>
      <c r="P4" s="1">
        <v>2539</v>
      </c>
      <c r="Q4">
        <v>77.260000000000005</v>
      </c>
      <c r="R4">
        <v>27.09</v>
      </c>
      <c r="S4">
        <v>50.18</v>
      </c>
      <c r="T4" s="1">
        <f t="shared" si="2"/>
        <v>0.3505888443121522</v>
      </c>
      <c r="U4">
        <v>101.9</v>
      </c>
      <c r="V4">
        <v>44.81</v>
      </c>
      <c r="W4">
        <v>16.62</v>
      </c>
      <c r="X4" s="1">
        <f t="shared" si="3"/>
        <v>0.2705518476314504</v>
      </c>
      <c r="Y4">
        <v>81.405714285714296</v>
      </c>
    </row>
    <row r="5" spans="1:26" x14ac:dyDescent="0.6">
      <c r="A5" s="3">
        <v>45383</v>
      </c>
      <c r="B5" s="1">
        <f t="shared" si="0"/>
        <v>2024</v>
      </c>
      <c r="C5" s="1">
        <v>2</v>
      </c>
      <c r="D5" s="1">
        <f t="shared" si="1"/>
        <v>4</v>
      </c>
      <c r="E5" s="1">
        <v>586114</v>
      </c>
      <c r="F5">
        <v>105.41181876442603</v>
      </c>
      <c r="G5" s="1">
        <v>21012.9</v>
      </c>
      <c r="H5" s="1">
        <v>3.9</v>
      </c>
      <c r="I5" s="1">
        <v>5.33</v>
      </c>
      <c r="J5" s="1">
        <v>9445.5936363636301</v>
      </c>
      <c r="K5" s="1">
        <v>31.9</v>
      </c>
      <c r="L5">
        <v>21521.4</v>
      </c>
      <c r="M5" s="1">
        <v>112.227272727273</v>
      </c>
      <c r="N5">
        <v>77.2</v>
      </c>
      <c r="O5">
        <v>227434.5</v>
      </c>
      <c r="P5" s="1">
        <v>2295</v>
      </c>
      <c r="Q5">
        <v>76.73</v>
      </c>
      <c r="R5">
        <v>27.07</v>
      </c>
      <c r="S5">
        <v>49.66</v>
      </c>
      <c r="T5" s="1">
        <f t="shared" si="2"/>
        <v>0.35279551674703513</v>
      </c>
      <c r="U5">
        <v>102.03</v>
      </c>
      <c r="V5">
        <v>45.2</v>
      </c>
      <c r="W5">
        <v>16.66</v>
      </c>
      <c r="X5" s="1">
        <f t="shared" si="3"/>
        <v>0.2693178144196573</v>
      </c>
      <c r="Y5">
        <v>85.347272727272696</v>
      </c>
    </row>
    <row r="6" spans="1:26" x14ac:dyDescent="0.6">
      <c r="A6" s="3">
        <v>45413</v>
      </c>
      <c r="B6" s="1">
        <f t="shared" si="0"/>
        <v>2024</v>
      </c>
      <c r="C6" s="1">
        <v>2</v>
      </c>
      <c r="D6" s="1">
        <f t="shared" si="1"/>
        <v>5</v>
      </c>
      <c r="E6" s="1">
        <v>583300</v>
      </c>
      <c r="F6">
        <v>104.96500084616876</v>
      </c>
      <c r="G6" s="1">
        <v>20834.5</v>
      </c>
      <c r="H6" s="1">
        <v>4</v>
      </c>
      <c r="I6" s="1">
        <v>5.33</v>
      </c>
      <c r="J6" s="1">
        <v>10117.1634782609</v>
      </c>
      <c r="K6" s="1">
        <v>31.8</v>
      </c>
      <c r="L6">
        <v>21576.7</v>
      </c>
      <c r="M6" s="1">
        <v>119.23913043478299</v>
      </c>
      <c r="N6">
        <v>69.099999999999994</v>
      </c>
      <c r="O6">
        <v>228476.2</v>
      </c>
      <c r="P6" s="1">
        <v>2819</v>
      </c>
      <c r="Q6">
        <v>76.08</v>
      </c>
      <c r="R6">
        <v>26.91</v>
      </c>
      <c r="S6">
        <v>49.17</v>
      </c>
      <c r="T6" s="1">
        <f t="shared" si="2"/>
        <v>0.35370662460567825</v>
      </c>
      <c r="U6">
        <v>102.99</v>
      </c>
      <c r="V6">
        <v>45.79</v>
      </c>
      <c r="W6">
        <v>16.41</v>
      </c>
      <c r="X6" s="1">
        <f t="shared" si="3"/>
        <v>0.26382636655948555</v>
      </c>
      <c r="Y6">
        <v>79.957391304347894</v>
      </c>
    </row>
    <row r="7" spans="1:26" x14ac:dyDescent="0.6">
      <c r="A7" s="3">
        <v>45444</v>
      </c>
      <c r="B7" s="1">
        <f t="shared" si="0"/>
        <v>2024</v>
      </c>
      <c r="C7" s="1">
        <v>2</v>
      </c>
      <c r="D7" s="1">
        <f t="shared" si="1"/>
        <v>6</v>
      </c>
      <c r="E7" s="1">
        <v>563972</v>
      </c>
      <c r="F7">
        <v>105.16684281198549</v>
      </c>
      <c r="G7" s="1">
        <v>20954.900000000001</v>
      </c>
      <c r="H7" s="1">
        <v>4.0999999999999996</v>
      </c>
      <c r="I7" s="1">
        <v>5.33</v>
      </c>
      <c r="J7" s="1">
        <v>9648.1669999999995</v>
      </c>
      <c r="K7" s="1">
        <v>31.8</v>
      </c>
      <c r="L7">
        <v>21607.7</v>
      </c>
      <c r="M7" s="1">
        <v>108.1</v>
      </c>
      <c r="N7">
        <v>68.2</v>
      </c>
      <c r="O7">
        <v>232575.5</v>
      </c>
      <c r="P7" s="1">
        <v>2146</v>
      </c>
      <c r="Q7">
        <v>75.8</v>
      </c>
      <c r="R7">
        <v>26.49</v>
      </c>
      <c r="S7">
        <v>49.31</v>
      </c>
      <c r="T7" s="1">
        <f t="shared" si="2"/>
        <v>0.34947229551451187</v>
      </c>
      <c r="U7">
        <v>103.3</v>
      </c>
      <c r="V7">
        <v>45.67</v>
      </c>
      <c r="W7">
        <v>16.22</v>
      </c>
      <c r="X7" s="1">
        <f t="shared" si="3"/>
        <v>0.26207788010987232</v>
      </c>
      <c r="Y7">
        <v>79.912499999999994</v>
      </c>
    </row>
    <row r="8" spans="1:26" x14ac:dyDescent="0.6">
      <c r="A8" s="3">
        <v>45474</v>
      </c>
      <c r="B8" s="1">
        <f t="shared" si="0"/>
        <v>2024</v>
      </c>
      <c r="C8" s="1">
        <v>3</v>
      </c>
      <c r="D8" s="1">
        <f t="shared" si="1"/>
        <v>7</v>
      </c>
      <c r="E8" s="1">
        <v>591644</v>
      </c>
      <c r="F8">
        <v>104.61090885509093</v>
      </c>
      <c r="G8" s="1">
        <v>20960</v>
      </c>
      <c r="H8" s="1">
        <v>4.2</v>
      </c>
      <c r="I8" s="1">
        <v>5.33</v>
      </c>
      <c r="J8" s="1">
        <v>9385.3130434782597</v>
      </c>
      <c r="K8" s="1">
        <v>31.8</v>
      </c>
      <c r="L8">
        <v>21660.3</v>
      </c>
      <c r="M8" s="1">
        <v>107.39130434782599</v>
      </c>
      <c r="N8">
        <v>66.400000000000006</v>
      </c>
      <c r="O8">
        <v>228459.75</v>
      </c>
      <c r="P8" s="1">
        <v>2020</v>
      </c>
      <c r="Q8">
        <v>76.150000000000006</v>
      </c>
      <c r="R8">
        <v>26.96</v>
      </c>
      <c r="S8">
        <v>49.19</v>
      </c>
      <c r="T8" s="1">
        <f t="shared" si="2"/>
        <v>0.35403808273145104</v>
      </c>
      <c r="U8">
        <v>103.33</v>
      </c>
      <c r="V8">
        <v>46.25</v>
      </c>
      <c r="W8">
        <v>15.97</v>
      </c>
      <c r="X8" s="1">
        <f t="shared" si="3"/>
        <v>0.25666988106718097</v>
      </c>
      <c r="Y8">
        <v>81.947826086956496</v>
      </c>
    </row>
    <row r="9" spans="1:26" x14ac:dyDescent="0.6">
      <c r="A9" s="3">
        <v>45505</v>
      </c>
      <c r="B9" s="1">
        <f t="shared" si="0"/>
        <v>2024</v>
      </c>
      <c r="C9" s="1">
        <v>3</v>
      </c>
      <c r="D9" s="1">
        <f t="shared" si="1"/>
        <v>8</v>
      </c>
      <c r="E9" s="1">
        <v>587023</v>
      </c>
      <c r="F9">
        <v>102.21272693980782</v>
      </c>
      <c r="G9" s="1">
        <v>21066.7</v>
      </c>
      <c r="H9" s="1">
        <v>4.2</v>
      </c>
      <c r="I9" s="1">
        <v>5.33</v>
      </c>
      <c r="J9" s="1">
        <v>8981.1177272727291</v>
      </c>
      <c r="K9" s="1">
        <v>31.8</v>
      </c>
      <c r="L9">
        <v>21695.599999999999</v>
      </c>
      <c r="M9" s="1">
        <v>100.90909090909101</v>
      </c>
      <c r="N9">
        <v>67.900000000000006</v>
      </c>
      <c r="O9">
        <v>221106.6</v>
      </c>
      <c r="P9" s="1">
        <v>1980</v>
      </c>
      <c r="Q9">
        <v>76.260000000000005</v>
      </c>
      <c r="R9">
        <v>26.85</v>
      </c>
      <c r="S9">
        <v>49.41</v>
      </c>
      <c r="T9" s="1">
        <f t="shared" si="2"/>
        <v>0.35208497246262793</v>
      </c>
      <c r="U9">
        <v>102.66</v>
      </c>
      <c r="V9">
        <v>46.34</v>
      </c>
      <c r="W9">
        <v>15.42</v>
      </c>
      <c r="X9" s="1">
        <f t="shared" si="3"/>
        <v>0.24967616580310878</v>
      </c>
      <c r="Y9">
        <v>76.683181818181794</v>
      </c>
    </row>
    <row r="10" spans="1:26" x14ac:dyDescent="0.6">
      <c r="A10" s="3">
        <v>45536</v>
      </c>
      <c r="B10" s="1">
        <f t="shared" si="0"/>
        <v>2024</v>
      </c>
      <c r="C10" s="1">
        <v>3</v>
      </c>
      <c r="D10" s="1">
        <f t="shared" si="1"/>
        <v>9</v>
      </c>
      <c r="E10" s="1">
        <v>585571</v>
      </c>
      <c r="F10">
        <v>101.01850013732862</v>
      </c>
      <c r="G10" s="1">
        <v>21165.8</v>
      </c>
      <c r="H10" s="1">
        <v>4.0999999999999996</v>
      </c>
      <c r="I10" s="1">
        <v>5.13</v>
      </c>
      <c r="J10" s="1">
        <v>9259.1285714285696</v>
      </c>
      <c r="K10" s="1">
        <v>31.7</v>
      </c>
      <c r="L10">
        <v>21774.6</v>
      </c>
      <c r="M10" s="1">
        <v>96.238095238095198</v>
      </c>
      <c r="N10">
        <v>70.099999999999994</v>
      </c>
      <c r="O10">
        <v>221114.5</v>
      </c>
      <c r="P10" s="1">
        <v>2288</v>
      </c>
      <c r="Q10">
        <v>75.3</v>
      </c>
      <c r="R10">
        <v>26.17</v>
      </c>
      <c r="S10">
        <v>49.13</v>
      </c>
      <c r="T10" s="1">
        <f t="shared" si="2"/>
        <v>0.34754316069057101</v>
      </c>
      <c r="U10">
        <v>102.93</v>
      </c>
      <c r="V10">
        <v>45.84</v>
      </c>
      <c r="W10">
        <v>16.28</v>
      </c>
      <c r="X10" s="1">
        <f t="shared" si="3"/>
        <v>0.26207340631036702</v>
      </c>
      <c r="Y10">
        <v>70.44</v>
      </c>
    </row>
    <row r="11" spans="1:26" x14ac:dyDescent="0.6">
      <c r="A11" s="3">
        <v>45566</v>
      </c>
      <c r="B11" s="1">
        <f t="shared" si="0"/>
        <v>2024</v>
      </c>
      <c r="C11" s="1">
        <v>4</v>
      </c>
      <c r="D11" s="1">
        <f t="shared" si="1"/>
        <v>10</v>
      </c>
      <c r="E11" s="1">
        <v>588231</v>
      </c>
      <c r="F11">
        <v>103.31130450704768</v>
      </c>
      <c r="G11" s="1">
        <v>21230.3</v>
      </c>
      <c r="H11" s="1">
        <v>4.0999999999999996</v>
      </c>
      <c r="I11" s="1">
        <v>4.83</v>
      </c>
      <c r="J11" s="1">
        <v>9533.99130434783</v>
      </c>
      <c r="K11" s="1">
        <v>31.7</v>
      </c>
      <c r="L11">
        <v>21921.5</v>
      </c>
      <c r="M11" s="1">
        <v>106.60869565217401</v>
      </c>
      <c r="N11">
        <v>70.5</v>
      </c>
      <c r="O11">
        <v>213009.5</v>
      </c>
      <c r="P11" s="1">
        <v>2516</v>
      </c>
      <c r="Q11">
        <v>75.930000000000007</v>
      </c>
      <c r="R11">
        <v>26.65</v>
      </c>
      <c r="S11">
        <v>49.28</v>
      </c>
      <c r="T11" s="1">
        <f t="shared" si="2"/>
        <v>0.35098116686421699</v>
      </c>
      <c r="U11">
        <v>102.44</v>
      </c>
      <c r="V11">
        <v>46.47</v>
      </c>
      <c r="W11">
        <v>15.44</v>
      </c>
      <c r="X11" s="1">
        <f t="shared" si="3"/>
        <v>0.24939428202229041</v>
      </c>
      <c r="Y11">
        <v>72.164347826086995</v>
      </c>
    </row>
    <row r="12" spans="1:26" x14ac:dyDescent="0.6">
      <c r="A12" s="3">
        <v>45597</v>
      </c>
      <c r="B12" s="1">
        <f t="shared" si="0"/>
        <v>2024</v>
      </c>
      <c r="C12" s="1">
        <v>4</v>
      </c>
      <c r="D12" s="1">
        <f t="shared" si="1"/>
        <v>11</v>
      </c>
      <c r="E12" s="1">
        <v>583689</v>
      </c>
      <c r="F12">
        <v>105.8434997558589</v>
      </c>
      <c r="G12" s="1">
        <v>21423.8</v>
      </c>
      <c r="H12" s="1">
        <v>4.2</v>
      </c>
      <c r="I12" s="1">
        <v>4.6399999999999997</v>
      </c>
      <c r="J12" s="1">
        <v>9075.7271428571403</v>
      </c>
      <c r="K12" s="1">
        <v>31.7</v>
      </c>
      <c r="L12">
        <v>21976.6</v>
      </c>
      <c r="M12" s="1">
        <v>103.97619047619</v>
      </c>
      <c r="N12">
        <v>71.8</v>
      </c>
      <c r="O12">
        <v>210784.8</v>
      </c>
      <c r="P12" s="1">
        <v>2112</v>
      </c>
      <c r="Q12">
        <v>76.349999999999994</v>
      </c>
      <c r="R12">
        <v>26.68</v>
      </c>
      <c r="S12">
        <v>49.67</v>
      </c>
      <c r="T12" s="1">
        <f t="shared" si="2"/>
        <v>0.34944335297969875</v>
      </c>
      <c r="U12">
        <v>103.11</v>
      </c>
      <c r="V12">
        <v>45.96</v>
      </c>
      <c r="W12">
        <v>16.399999999999999</v>
      </c>
      <c r="X12" s="1">
        <f t="shared" si="3"/>
        <v>0.26298909557408595</v>
      </c>
      <c r="Y12">
        <v>69.941428571428602</v>
      </c>
    </row>
    <row r="13" spans="1:26" x14ac:dyDescent="0.6">
      <c r="A13" s="3">
        <v>45627</v>
      </c>
      <c r="B13" s="1">
        <f t="shared" si="0"/>
        <v>2024</v>
      </c>
      <c r="C13" s="1">
        <v>4</v>
      </c>
      <c r="D13" s="1">
        <f t="shared" si="1"/>
        <v>12</v>
      </c>
      <c r="E13" s="1">
        <v>578508</v>
      </c>
      <c r="F13">
        <v>107.1249999999995</v>
      </c>
      <c r="G13" s="1">
        <v>21619</v>
      </c>
      <c r="H13" s="1">
        <v>4.0999999999999996</v>
      </c>
      <c r="I13" s="1">
        <v>4.4800000000000004</v>
      </c>
      <c r="J13" s="1">
        <v>8909.90772727273</v>
      </c>
      <c r="K13" s="1">
        <v>31.7</v>
      </c>
      <c r="L13">
        <v>22056.3</v>
      </c>
      <c r="M13" s="1">
        <v>105.34090909090899</v>
      </c>
      <c r="N13">
        <v>74</v>
      </c>
      <c r="O13">
        <v>224194.25</v>
      </c>
      <c r="P13" s="1">
        <v>1856</v>
      </c>
      <c r="Q13">
        <v>76.67</v>
      </c>
      <c r="R13">
        <v>26.76</v>
      </c>
      <c r="S13">
        <v>49.91</v>
      </c>
      <c r="T13" s="1">
        <f t="shared" si="2"/>
        <v>0.3490283031172558</v>
      </c>
      <c r="U13">
        <v>104.65</v>
      </c>
      <c r="V13">
        <v>46.44</v>
      </c>
      <c r="W13">
        <v>16.850000000000001</v>
      </c>
      <c r="X13" s="1">
        <f t="shared" si="3"/>
        <v>0.26623479222626012</v>
      </c>
      <c r="Y13">
        <v>70.152272727272702</v>
      </c>
    </row>
    <row r="14" spans="1:26" x14ac:dyDescent="0.6">
      <c r="A14" s="3"/>
      <c r="B14" s="1"/>
      <c r="C14" s="1"/>
      <c r="D14" s="1"/>
    </row>
    <row r="15" spans="1:26" x14ac:dyDescent="0.6">
      <c r="A15" s="3"/>
      <c r="B15" s="1"/>
      <c r="C15" s="1"/>
      <c r="D15" s="1"/>
    </row>
    <row r="16" spans="1:26" x14ac:dyDescent="0.6">
      <c r="A16" s="3"/>
      <c r="B16" s="1"/>
      <c r="C16" s="1"/>
      <c r="D16" s="1"/>
    </row>
    <row r="17" spans="1:4" x14ac:dyDescent="0.6">
      <c r="A17" s="3"/>
      <c r="B17" s="1"/>
      <c r="C17" s="1"/>
      <c r="D17" s="1"/>
    </row>
    <row r="18" spans="1:4" x14ac:dyDescent="0.6">
      <c r="A18" s="3"/>
      <c r="B18" s="1"/>
      <c r="C18" s="1"/>
      <c r="D18" s="1"/>
    </row>
    <row r="19" spans="1:4" x14ac:dyDescent="0.6">
      <c r="A19" s="3"/>
      <c r="B19" s="1"/>
      <c r="C19" s="1"/>
      <c r="D19" s="1"/>
    </row>
    <row r="20" spans="1:4" x14ac:dyDescent="0.6">
      <c r="A20" s="3"/>
      <c r="B20" s="1"/>
      <c r="C20" s="1"/>
      <c r="D20" s="1"/>
    </row>
    <row r="21" spans="1:4" x14ac:dyDescent="0.6">
      <c r="A21" s="3"/>
      <c r="B21" s="1"/>
      <c r="C21" s="1"/>
      <c r="D21" s="1"/>
    </row>
    <row r="22" spans="1:4" x14ac:dyDescent="0.6">
      <c r="A22" s="3"/>
      <c r="B22" s="1"/>
      <c r="C22" s="1"/>
      <c r="D22" s="1"/>
    </row>
    <row r="23" spans="1:4" x14ac:dyDescent="0.6">
      <c r="A23" s="3"/>
      <c r="B23" s="1"/>
      <c r="C23" s="1"/>
      <c r="D23" s="1"/>
    </row>
    <row r="24" spans="1:4" x14ac:dyDescent="0.6">
      <c r="A24" s="3"/>
      <c r="B24" s="1"/>
      <c r="C24" s="1"/>
      <c r="D24" s="1"/>
    </row>
    <row r="25" spans="1:4" x14ac:dyDescent="0.6">
      <c r="A25" s="3"/>
      <c r="B25" s="1"/>
      <c r="C25" s="1"/>
      <c r="D25" s="1"/>
    </row>
    <row r="26" spans="1:4" x14ac:dyDescent="0.6">
      <c r="A26" s="3"/>
      <c r="B26" s="1"/>
      <c r="C26" s="1"/>
      <c r="D26" s="1"/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A6BB9-5F3B-47D7-BB8B-B818C40ACE15}">
  <dimension ref="A1:B350"/>
  <sheetViews>
    <sheetView workbookViewId="0">
      <selection activeCell="A2" sqref="A2"/>
    </sheetView>
  </sheetViews>
  <sheetFormatPr defaultRowHeight="16.899999999999999" x14ac:dyDescent="0.6"/>
  <cols>
    <col min="1" max="1" width="9.125" customWidth="1"/>
    <col min="2" max="2" width="13.9375" bestFit="1" customWidth="1"/>
  </cols>
  <sheetData>
    <row r="1" spans="1:2" x14ac:dyDescent="0.6">
      <c r="A1">
        <v>0</v>
      </c>
      <c r="B1">
        <v>1</v>
      </c>
    </row>
    <row r="2" spans="1:2" x14ac:dyDescent="0.6">
      <c r="A2" t="s">
        <v>9</v>
      </c>
      <c r="B2" s="1" t="s">
        <v>19</v>
      </c>
    </row>
    <row r="3" spans="1:2" x14ac:dyDescent="0.6">
      <c r="A3" s="2">
        <v>123.03333333333335</v>
      </c>
      <c r="B3" s="1">
        <v>122.6</v>
      </c>
    </row>
    <row r="4" spans="1:2" x14ac:dyDescent="0.6">
      <c r="A4" s="2">
        <v>124.33333333333333</v>
      </c>
      <c r="B4" s="1">
        <v>123.1</v>
      </c>
    </row>
    <row r="5" spans="1:2" x14ac:dyDescent="0.6">
      <c r="A5" s="2">
        <v>124.36666666666667</v>
      </c>
      <c r="B5" s="1">
        <v>123.4</v>
      </c>
    </row>
    <row r="6" spans="1:2" x14ac:dyDescent="0.6">
      <c r="A6" s="2">
        <v>125.16666666666667</v>
      </c>
      <c r="B6" s="1">
        <v>124.1</v>
      </c>
    </row>
    <row r="7" spans="1:2" x14ac:dyDescent="0.6">
      <c r="A7" s="2">
        <v>125.83333333333333</v>
      </c>
      <c r="B7" s="1">
        <v>124.5</v>
      </c>
    </row>
    <row r="8" spans="1:2" x14ac:dyDescent="0.6">
      <c r="A8" s="2">
        <v>127.09999999999998</v>
      </c>
      <c r="B8" s="1">
        <v>124.4</v>
      </c>
    </row>
    <row r="9" spans="1:2" x14ac:dyDescent="0.6">
      <c r="A9" s="2">
        <v>127.33333333333333</v>
      </c>
      <c r="B9" s="1">
        <v>124.4</v>
      </c>
    </row>
    <row r="10" spans="1:2" x14ac:dyDescent="0.6">
      <c r="A10" s="2">
        <v>128.06666666666666</v>
      </c>
      <c r="B10" s="1">
        <v>124.4</v>
      </c>
    </row>
    <row r="11" spans="1:2" x14ac:dyDescent="0.6">
      <c r="A11" s="2">
        <v>127.93333333333334</v>
      </c>
      <c r="B11" s="1">
        <v>124.3</v>
      </c>
    </row>
    <row r="12" spans="1:2" x14ac:dyDescent="0.6">
      <c r="A12" s="2">
        <v>127.5</v>
      </c>
      <c r="B12" s="1">
        <v>125.1</v>
      </c>
    </row>
    <row r="13" spans="1:2" x14ac:dyDescent="0.6">
      <c r="A13" s="2">
        <v>127.2</v>
      </c>
      <c r="B13" s="1">
        <v>125.1</v>
      </c>
    </row>
    <row r="14" spans="1:2" x14ac:dyDescent="0.6">
      <c r="A14" s="2">
        <v>127.36666666666667</v>
      </c>
      <c r="B14" s="1">
        <v>125.3</v>
      </c>
    </row>
    <row r="15" spans="1:2" x14ac:dyDescent="0.6">
      <c r="A15" s="2">
        <v>126.13333333333333</v>
      </c>
      <c r="B15" s="1">
        <v>125.8</v>
      </c>
    </row>
    <row r="16" spans="1:2" x14ac:dyDescent="0.6">
      <c r="A16" s="2">
        <v>126.26666666666667</v>
      </c>
      <c r="B16" s="1">
        <v>125.7</v>
      </c>
    </row>
    <row r="17" spans="1:2" x14ac:dyDescent="0.6">
      <c r="A17" s="2">
        <v>126.03333333333335</v>
      </c>
      <c r="B17" s="1">
        <v>126</v>
      </c>
    </row>
    <row r="18" spans="1:2" x14ac:dyDescent="0.6">
      <c r="A18" s="2">
        <v>126.16666666666667</v>
      </c>
      <c r="B18" s="1">
        <v>126.8</v>
      </c>
    </row>
    <row r="19" spans="1:2" x14ac:dyDescent="0.6">
      <c r="A19" s="2">
        <v>126.13333333333334</v>
      </c>
      <c r="B19" s="1">
        <v>127.4</v>
      </c>
    </row>
    <row r="20" spans="1:2" x14ac:dyDescent="0.6">
      <c r="A20" s="2">
        <v>127.63333333333334</v>
      </c>
      <c r="B20" s="1">
        <v>127.1</v>
      </c>
    </row>
    <row r="21" spans="1:2" x14ac:dyDescent="0.6">
      <c r="A21" s="2">
        <v>129</v>
      </c>
      <c r="B21" s="1">
        <v>127.1</v>
      </c>
    </row>
    <row r="22" spans="1:2" x14ac:dyDescent="0.6">
      <c r="A22" s="2">
        <v>130.33333333333334</v>
      </c>
      <c r="B22" s="1">
        <v>127.4</v>
      </c>
    </row>
    <row r="23" spans="1:2" x14ac:dyDescent="0.6">
      <c r="A23" s="2">
        <v>131.96666666666667</v>
      </c>
      <c r="B23" s="1">
        <v>127.5</v>
      </c>
    </row>
    <row r="24" spans="1:2" x14ac:dyDescent="0.6">
      <c r="A24" s="2">
        <v>133.29999999999998</v>
      </c>
      <c r="B24" s="1">
        <v>128.19999999999999</v>
      </c>
    </row>
    <row r="25" spans="1:2" x14ac:dyDescent="0.6">
      <c r="A25" s="2">
        <v>134.03333333333333</v>
      </c>
      <c r="B25" s="1">
        <v>128</v>
      </c>
    </row>
    <row r="26" spans="1:2" x14ac:dyDescent="0.6">
      <c r="A26" s="2">
        <v>134.70000000000002</v>
      </c>
      <c r="B26" s="1">
        <v>128</v>
      </c>
    </row>
    <row r="27" spans="1:2" x14ac:dyDescent="0.6">
      <c r="A27" s="2">
        <v>134.70000000000002</v>
      </c>
      <c r="B27" s="1">
        <v>128.1</v>
      </c>
    </row>
    <row r="28" spans="1:2" x14ac:dyDescent="0.6">
      <c r="A28" s="2">
        <v>135.96666666666667</v>
      </c>
      <c r="B28" s="1">
        <v>127.9</v>
      </c>
    </row>
    <row r="29" spans="1:2" x14ac:dyDescent="0.6">
      <c r="A29" s="2">
        <v>134.86666666666667</v>
      </c>
      <c r="B29" s="1">
        <v>127.8</v>
      </c>
    </row>
    <row r="30" spans="1:2" x14ac:dyDescent="0.6">
      <c r="A30" s="2">
        <v>132.66666666666666</v>
      </c>
      <c r="B30" s="1">
        <v>127.7</v>
      </c>
    </row>
    <row r="31" spans="1:2" x14ac:dyDescent="0.6">
      <c r="A31" s="2">
        <v>132.16666666666666</v>
      </c>
      <c r="B31" s="1">
        <v>127.6</v>
      </c>
    </row>
    <row r="32" spans="1:2" x14ac:dyDescent="0.6">
      <c r="A32" s="2">
        <v>133.63333333333333</v>
      </c>
      <c r="B32" s="1">
        <v>127.2</v>
      </c>
    </row>
    <row r="33" spans="1:2" x14ac:dyDescent="0.6">
      <c r="A33" s="2">
        <v>134.1</v>
      </c>
      <c r="B33" s="1">
        <v>126.9</v>
      </c>
    </row>
    <row r="34" spans="1:2" x14ac:dyDescent="0.6">
      <c r="A34" s="2">
        <v>134.73333333333332</v>
      </c>
      <c r="B34" s="1">
        <v>127.4</v>
      </c>
    </row>
    <row r="35" spans="1:2" x14ac:dyDescent="0.6">
      <c r="A35" s="2">
        <v>137.33333333333331</v>
      </c>
      <c r="B35" s="1">
        <v>127.3</v>
      </c>
    </row>
    <row r="36" spans="1:2" x14ac:dyDescent="0.6">
      <c r="A36" s="2">
        <v>136.13333333333335</v>
      </c>
      <c r="B36" s="1">
        <v>127.6</v>
      </c>
    </row>
    <row r="37" spans="1:2" x14ac:dyDescent="0.6">
      <c r="A37" s="2">
        <v>136.83333333333334</v>
      </c>
      <c r="B37" s="1">
        <v>127.5</v>
      </c>
    </row>
    <row r="38" spans="1:2" x14ac:dyDescent="0.6">
      <c r="A38" s="2">
        <v>137.86666666666665</v>
      </c>
      <c r="B38" s="1">
        <v>127</v>
      </c>
    </row>
    <row r="39" spans="1:2" x14ac:dyDescent="0.6">
      <c r="A39" s="2">
        <v>139.50000000000003</v>
      </c>
      <c r="B39" s="1">
        <v>126.4</v>
      </c>
    </row>
    <row r="40" spans="1:2" x14ac:dyDescent="0.6">
      <c r="A40" s="2">
        <v>142.66666666666666</v>
      </c>
      <c r="B40" s="1">
        <v>126.1</v>
      </c>
    </row>
    <row r="41" spans="1:2" x14ac:dyDescent="0.6">
      <c r="A41" s="2">
        <v>143.69999999999999</v>
      </c>
      <c r="B41" s="1">
        <v>125.9</v>
      </c>
    </row>
    <row r="42" spans="1:2" x14ac:dyDescent="0.6">
      <c r="A42" s="2">
        <v>145.86666666666667</v>
      </c>
      <c r="B42" s="1">
        <v>126.2</v>
      </c>
    </row>
    <row r="43" spans="1:2" x14ac:dyDescent="0.6">
      <c r="A43" s="2">
        <v>147.36666666666667</v>
      </c>
      <c r="B43" s="1">
        <v>126.4</v>
      </c>
    </row>
    <row r="44" spans="1:2" x14ac:dyDescent="0.6">
      <c r="A44" s="2">
        <v>149.53333333333333</v>
      </c>
      <c r="B44" s="1">
        <v>126.2</v>
      </c>
    </row>
    <row r="45" spans="1:2" x14ac:dyDescent="0.6">
      <c r="A45" s="2">
        <v>152.33333333333334</v>
      </c>
      <c r="B45" s="1">
        <v>126.2</v>
      </c>
    </row>
    <row r="46" spans="1:2" x14ac:dyDescent="0.6">
      <c r="A46" s="2">
        <v>154.03333333333333</v>
      </c>
      <c r="B46" s="1">
        <v>126</v>
      </c>
    </row>
    <row r="47" spans="1:2" x14ac:dyDescent="0.6">
      <c r="A47" s="2">
        <v>154.20000000000002</v>
      </c>
      <c r="B47" s="1">
        <v>125.9</v>
      </c>
    </row>
    <row r="48" spans="1:2" x14ac:dyDescent="0.6">
      <c r="A48" s="2">
        <v>158.4</v>
      </c>
      <c r="B48" s="1">
        <v>126.4</v>
      </c>
    </row>
    <row r="49" spans="1:2" x14ac:dyDescent="0.6">
      <c r="A49" s="2">
        <v>158.66666666666669</v>
      </c>
      <c r="B49" s="1">
        <v>126.2</v>
      </c>
    </row>
    <row r="50" spans="1:2" x14ac:dyDescent="0.6">
      <c r="A50" s="2">
        <v>156.4</v>
      </c>
      <c r="B50" s="1">
        <v>125.9</v>
      </c>
    </row>
    <row r="51" spans="1:2" x14ac:dyDescent="0.6">
      <c r="A51" s="2">
        <v>158.06666666666669</v>
      </c>
      <c r="B51" s="1">
        <v>126.2</v>
      </c>
    </row>
    <row r="52" spans="1:2" x14ac:dyDescent="0.6">
      <c r="A52" s="2">
        <v>163.23333333333332</v>
      </c>
      <c r="B52" s="1">
        <v>125.9</v>
      </c>
    </row>
    <row r="53" spans="1:2" x14ac:dyDescent="0.6">
      <c r="A53" s="2">
        <v>163.86666666666665</v>
      </c>
      <c r="B53" s="1">
        <v>126.3</v>
      </c>
    </row>
    <row r="54" spans="1:2" x14ac:dyDescent="0.6">
      <c r="A54" s="2">
        <v>166.46666666666667</v>
      </c>
      <c r="B54" s="1">
        <v>127.4</v>
      </c>
    </row>
    <row r="55" spans="1:2" x14ac:dyDescent="0.6">
      <c r="A55" s="2">
        <v>170.5</v>
      </c>
      <c r="B55" s="1">
        <v>127.7</v>
      </c>
    </row>
    <row r="56" spans="1:2" x14ac:dyDescent="0.6">
      <c r="A56" s="2">
        <v>178.9</v>
      </c>
      <c r="B56" s="1">
        <v>127.8</v>
      </c>
    </row>
    <row r="57" spans="1:2" x14ac:dyDescent="0.6">
      <c r="A57" s="2">
        <v>183.70000000000002</v>
      </c>
      <c r="B57" s="1">
        <v>128.30000000000001</v>
      </c>
    </row>
    <row r="58" spans="1:2" x14ac:dyDescent="0.6">
      <c r="A58" s="2">
        <v>170.10000000000002</v>
      </c>
      <c r="B58" s="1">
        <v>129</v>
      </c>
    </row>
    <row r="59" spans="1:2" x14ac:dyDescent="0.6">
      <c r="A59" s="2">
        <v>163.83333333333334</v>
      </c>
      <c r="B59" s="1">
        <v>129.69999999999999</v>
      </c>
    </row>
    <row r="60" spans="1:2" x14ac:dyDescent="0.6">
      <c r="A60" s="2">
        <v>166.13333333333333</v>
      </c>
      <c r="B60" s="1">
        <v>130.19999999999999</v>
      </c>
    </row>
    <row r="61" spans="1:2" x14ac:dyDescent="0.6">
      <c r="A61" s="2">
        <v>168.36666666666667</v>
      </c>
      <c r="B61" s="1">
        <v>130.30000000000001</v>
      </c>
    </row>
    <row r="62" spans="1:2" x14ac:dyDescent="0.6">
      <c r="A62" s="2">
        <v>170.13333333333335</v>
      </c>
      <c r="B62" s="1">
        <v>130.5</v>
      </c>
    </row>
    <row r="63" spans="1:2" x14ac:dyDescent="0.6">
      <c r="A63" s="2">
        <v>173.06666666666663</v>
      </c>
      <c r="B63" s="1">
        <v>130.80000000000001</v>
      </c>
    </row>
    <row r="64" spans="1:2" x14ac:dyDescent="0.6">
      <c r="A64" s="2">
        <v>175.36666666666665</v>
      </c>
      <c r="B64" s="1">
        <v>132.19999999999999</v>
      </c>
    </row>
    <row r="65" spans="1:2" x14ac:dyDescent="0.6">
      <c r="A65" s="2">
        <v>175.16666666666666</v>
      </c>
      <c r="B65" s="1">
        <v>132.9</v>
      </c>
    </row>
    <row r="66" spans="1:2" x14ac:dyDescent="0.6">
      <c r="A66" s="2">
        <v>178.20000000000002</v>
      </c>
      <c r="B66" s="1">
        <v>132.6</v>
      </c>
    </row>
    <row r="67" spans="1:2" x14ac:dyDescent="0.6">
      <c r="A67" s="2">
        <v>183.9</v>
      </c>
      <c r="B67" s="1">
        <v>133.1</v>
      </c>
    </row>
    <row r="68" spans="1:2" x14ac:dyDescent="0.6">
      <c r="A68" s="2">
        <v>191.06666666666669</v>
      </c>
      <c r="B68" s="1">
        <v>134.19999999999999</v>
      </c>
    </row>
    <row r="69" spans="1:2" x14ac:dyDescent="0.6">
      <c r="A69" s="2">
        <v>191.29999999999998</v>
      </c>
      <c r="B69" s="1">
        <v>133.9</v>
      </c>
    </row>
    <row r="70" spans="1:2" x14ac:dyDescent="0.6">
      <c r="A70" s="2">
        <v>190.13333333333333</v>
      </c>
      <c r="B70" s="1">
        <v>133.5</v>
      </c>
    </row>
    <row r="71" spans="1:2" x14ac:dyDescent="0.6">
      <c r="A71" s="2">
        <v>192.5</v>
      </c>
      <c r="B71" s="1">
        <v>134.69999999999999</v>
      </c>
    </row>
    <row r="72" spans="1:2" x14ac:dyDescent="0.6">
      <c r="A72" s="2">
        <v>193.33333333333334</v>
      </c>
      <c r="B72" s="1">
        <v>134.9</v>
      </c>
    </row>
    <row r="73" spans="1:2" x14ac:dyDescent="0.6">
      <c r="A73" s="2">
        <v>193.36666666666667</v>
      </c>
      <c r="B73" s="1">
        <v>134.9</v>
      </c>
    </row>
    <row r="74" spans="1:2" x14ac:dyDescent="0.6">
      <c r="A74" s="2">
        <v>193.16666666666666</v>
      </c>
      <c r="B74" s="1">
        <v>134.30000000000001</v>
      </c>
    </row>
    <row r="75" spans="1:2" x14ac:dyDescent="0.6">
      <c r="A75" s="2">
        <v>194.1</v>
      </c>
      <c r="B75" s="1">
        <v>134.80000000000001</v>
      </c>
    </row>
    <row r="76" spans="1:2" x14ac:dyDescent="0.6">
      <c r="A76" s="2">
        <v>193.96666666666667</v>
      </c>
      <c r="B76" s="1">
        <v>134.80000000000001</v>
      </c>
    </row>
    <row r="77" spans="1:2" x14ac:dyDescent="0.6">
      <c r="A77" s="2">
        <v>194.30000000000004</v>
      </c>
      <c r="B77" s="1">
        <v>134.5</v>
      </c>
    </row>
    <row r="78" spans="1:2" x14ac:dyDescent="0.6">
      <c r="A78" s="2">
        <v>193.19999999999996</v>
      </c>
      <c r="B78" s="1">
        <v>135.6</v>
      </c>
    </row>
    <row r="79" spans="1:2" x14ac:dyDescent="0.6">
      <c r="A79" s="2">
        <v>195.19999999999996</v>
      </c>
      <c r="B79" s="1">
        <v>136.5</v>
      </c>
    </row>
    <row r="80" spans="1:2" x14ac:dyDescent="0.6">
      <c r="A80" s="2">
        <v>197.29999999999998</v>
      </c>
      <c r="B80" s="1">
        <v>135.80000000000001</v>
      </c>
    </row>
    <row r="81" spans="1:2" x14ac:dyDescent="0.6">
      <c r="A81" s="2">
        <v>197.20000000000002</v>
      </c>
      <c r="B81" s="1">
        <v>134.4</v>
      </c>
    </row>
    <row r="82" spans="1:2" x14ac:dyDescent="0.6">
      <c r="A82" s="2">
        <v>192.20000000000002</v>
      </c>
      <c r="B82" s="1">
        <v>134.6</v>
      </c>
    </row>
    <row r="83" spans="1:2" x14ac:dyDescent="0.6">
      <c r="A83" s="2">
        <v>185.5333333333333</v>
      </c>
      <c r="B83" s="1">
        <v>135.6</v>
      </c>
    </row>
    <row r="84" spans="1:2" x14ac:dyDescent="0.6">
      <c r="A84" s="2">
        <v>187.6</v>
      </c>
      <c r="B84" s="1">
        <v>133.69999999999999</v>
      </c>
    </row>
    <row r="85" spans="1:2" x14ac:dyDescent="0.6">
      <c r="A85" s="2">
        <v>186.6</v>
      </c>
      <c r="B85" s="1">
        <v>132.69999999999999</v>
      </c>
    </row>
    <row r="86" spans="1:2" x14ac:dyDescent="0.6">
      <c r="A86" s="2">
        <v>182.4666666666667</v>
      </c>
      <c r="B86" s="1">
        <v>131.6</v>
      </c>
    </row>
    <row r="87" spans="1:2" x14ac:dyDescent="0.6">
      <c r="A87" s="2">
        <v>179.23333333333335</v>
      </c>
      <c r="B87" s="1">
        <v>131.69999999999999</v>
      </c>
    </row>
    <row r="88" spans="1:2" x14ac:dyDescent="0.6">
      <c r="A88" s="2">
        <v>182</v>
      </c>
      <c r="B88" s="1">
        <v>132</v>
      </c>
    </row>
    <row r="89" spans="1:2" x14ac:dyDescent="0.6">
      <c r="A89" s="2">
        <v>182.96666666666667</v>
      </c>
      <c r="B89" s="1">
        <v>132.80000000000001</v>
      </c>
    </row>
    <row r="90" spans="1:2" x14ac:dyDescent="0.6">
      <c r="A90" s="2">
        <v>183.6</v>
      </c>
      <c r="B90" s="1">
        <v>133.80000000000001</v>
      </c>
    </row>
    <row r="91" spans="1:2" x14ac:dyDescent="0.6">
      <c r="A91" s="2">
        <v>186.16666666666666</v>
      </c>
      <c r="B91" s="1">
        <v>133.5</v>
      </c>
    </row>
    <row r="92" spans="1:2" x14ac:dyDescent="0.6">
      <c r="A92" s="2">
        <v>187.5</v>
      </c>
      <c r="B92" s="1">
        <v>133.6</v>
      </c>
    </row>
    <row r="93" spans="1:2" x14ac:dyDescent="0.6">
      <c r="A93" s="2">
        <v>188.43333333333337</v>
      </c>
      <c r="B93" s="1">
        <v>133.6</v>
      </c>
    </row>
    <row r="94" spans="1:2" x14ac:dyDescent="0.6">
      <c r="A94" s="2">
        <v>190.9</v>
      </c>
      <c r="B94" s="1">
        <v>133.69999999999999</v>
      </c>
    </row>
    <row r="95" spans="1:2" x14ac:dyDescent="0.6">
      <c r="A95" s="2">
        <v>193.36666666666667</v>
      </c>
      <c r="B95" s="1">
        <v>135</v>
      </c>
    </row>
    <row r="96" spans="1:2" x14ac:dyDescent="0.6">
      <c r="A96" s="2">
        <v>197.13333333333333</v>
      </c>
      <c r="B96" s="1">
        <v>135.6</v>
      </c>
    </row>
    <row r="97" spans="1:2" x14ac:dyDescent="0.6">
      <c r="A97" s="2">
        <v>198.66666666666666</v>
      </c>
      <c r="B97" s="1">
        <v>134.6</v>
      </c>
    </row>
    <row r="98" spans="1:2" x14ac:dyDescent="0.6">
      <c r="A98" s="2">
        <v>198</v>
      </c>
      <c r="B98" s="1">
        <v>134</v>
      </c>
    </row>
    <row r="99" spans="1:2" x14ac:dyDescent="0.6">
      <c r="A99" s="2">
        <v>195.70000000000002</v>
      </c>
      <c r="B99" s="1">
        <v>135.69999999999999</v>
      </c>
    </row>
    <row r="100" spans="1:2" x14ac:dyDescent="0.6">
      <c r="A100" s="2">
        <v>198.43333333333331</v>
      </c>
      <c r="B100" s="1">
        <v>137.6</v>
      </c>
    </row>
    <row r="101" spans="1:2" x14ac:dyDescent="0.6">
      <c r="A101" s="2">
        <v>196.6</v>
      </c>
      <c r="B101" s="1">
        <v>138.69999999999999</v>
      </c>
    </row>
    <row r="102" spans="1:2" x14ac:dyDescent="0.6">
      <c r="A102" s="2">
        <v>196.5</v>
      </c>
      <c r="B102" s="1">
        <v>136.30000000000001</v>
      </c>
    </row>
    <row r="103" spans="1:2" x14ac:dyDescent="0.6">
      <c r="A103" s="2">
        <v>194.66666666666666</v>
      </c>
      <c r="B103" s="1">
        <v>135.80000000000001</v>
      </c>
    </row>
    <row r="104" spans="1:2" x14ac:dyDescent="0.6">
      <c r="A104" s="2">
        <v>188.4</v>
      </c>
      <c r="B104" s="1">
        <v>136.30000000000001</v>
      </c>
    </row>
    <row r="105" spans="1:2" x14ac:dyDescent="0.6">
      <c r="A105" s="2">
        <v>192.73333333333335</v>
      </c>
      <c r="B105" s="1">
        <v>136.4</v>
      </c>
    </row>
    <row r="106" spans="1:2" x14ac:dyDescent="0.6">
      <c r="A106" s="2">
        <v>194.96666666666667</v>
      </c>
      <c r="B106" s="1">
        <v>137</v>
      </c>
    </row>
    <row r="107" spans="1:2" x14ac:dyDescent="0.6">
      <c r="A107" s="2">
        <v>203.53333333333333</v>
      </c>
      <c r="B107" s="1">
        <v>137.1</v>
      </c>
    </row>
    <row r="108" spans="1:2" x14ac:dyDescent="0.6">
      <c r="A108" s="2">
        <v>214.36666666666667</v>
      </c>
      <c r="B108" s="1">
        <v>138.19999999999999</v>
      </c>
    </row>
    <row r="109" spans="1:2" x14ac:dyDescent="0.6">
      <c r="A109" s="2">
        <v>220.49166666666667</v>
      </c>
      <c r="B109" s="1">
        <v>137.69999999999999</v>
      </c>
    </row>
    <row r="110" spans="1:2" x14ac:dyDescent="0.6">
      <c r="A110" s="2">
        <v>226.35233333333335</v>
      </c>
      <c r="B110" s="1">
        <v>137.69999999999999</v>
      </c>
    </row>
    <row r="111" spans="1:2" x14ac:dyDescent="0.6">
      <c r="A111" s="2">
        <v>238.048</v>
      </c>
      <c r="B111" s="1">
        <v>138.9</v>
      </c>
    </row>
    <row r="112" spans="1:2" x14ac:dyDescent="0.6">
      <c r="A112" s="2">
        <v>256.12466666666666</v>
      </c>
      <c r="B112" s="1">
        <v>139.30000000000001</v>
      </c>
    </row>
    <row r="113" spans="1:2" x14ac:dyDescent="0.6">
      <c r="A113" s="2">
        <v>253.30366666666666</v>
      </c>
      <c r="B113" s="1">
        <v>140.30000000000001</v>
      </c>
    </row>
    <row r="114" spans="1:2" x14ac:dyDescent="0.6">
      <c r="A114" s="2">
        <v>250.68333333333331</v>
      </c>
      <c r="B114" s="1">
        <v>141.80000000000001</v>
      </c>
    </row>
    <row r="115" spans="1:2" x14ac:dyDescent="0.6">
      <c r="A115" s="2">
        <v>249.15533333333335</v>
      </c>
      <c r="B115" s="1">
        <v>143.30000000000001</v>
      </c>
    </row>
    <row r="116" spans="1:2" x14ac:dyDescent="0.6">
      <c r="A116" s="2">
        <v>246.85766666666666</v>
      </c>
      <c r="B116" s="1">
        <v>142.9</v>
      </c>
    </row>
    <row r="117" spans="1:2" x14ac:dyDescent="0.6">
      <c r="A117" s="2">
        <v>249.63166666666666</v>
      </c>
      <c r="B117" s="1">
        <v>143.19999999999999</v>
      </c>
    </row>
    <row r="118" spans="1:2" x14ac:dyDescent="0.6">
      <c r="A118" s="2">
        <v>246.29399999999998</v>
      </c>
      <c r="B118" s="1">
        <v>143.69999999999999</v>
      </c>
    </row>
    <row r="119" spans="1:2" x14ac:dyDescent="0.6">
      <c r="B119" s="1">
        <v>144.19999999999999</v>
      </c>
    </row>
    <row r="120" spans="1:2" x14ac:dyDescent="0.6">
      <c r="B120" s="1">
        <v>146.5</v>
      </c>
    </row>
    <row r="121" spans="1:2" x14ac:dyDescent="0.6">
      <c r="B121" s="1">
        <v>146.1</v>
      </c>
    </row>
    <row r="122" spans="1:2" x14ac:dyDescent="0.6">
      <c r="B122" s="1">
        <v>145</v>
      </c>
    </row>
    <row r="123" spans="1:2" x14ac:dyDescent="0.6">
      <c r="B123" s="1">
        <v>146.19999999999999</v>
      </c>
    </row>
    <row r="124" spans="1:2" x14ac:dyDescent="0.6">
      <c r="B124" s="1">
        <v>147</v>
      </c>
    </row>
    <row r="125" spans="1:2" x14ac:dyDescent="0.6">
      <c r="B125" s="1">
        <v>148.9</v>
      </c>
    </row>
    <row r="126" spans="1:2" x14ac:dyDescent="0.6">
      <c r="B126" s="1">
        <v>149.6</v>
      </c>
    </row>
    <row r="127" spans="1:2" x14ac:dyDescent="0.6">
      <c r="B127" s="1">
        <v>149.4</v>
      </c>
    </row>
    <row r="128" spans="1:2" x14ac:dyDescent="0.6">
      <c r="B128" s="1">
        <v>149.6</v>
      </c>
    </row>
    <row r="129" spans="2:2" x14ac:dyDescent="0.6">
      <c r="B129" s="1">
        <v>151</v>
      </c>
    </row>
    <row r="130" spans="2:2" x14ac:dyDescent="0.6">
      <c r="B130" s="1">
        <v>151.80000000000001</v>
      </c>
    </row>
    <row r="131" spans="2:2" x14ac:dyDescent="0.6">
      <c r="B131" s="1">
        <v>154.19999999999999</v>
      </c>
    </row>
    <row r="132" spans="2:2" x14ac:dyDescent="0.6">
      <c r="B132" s="1">
        <v>156.6</v>
      </c>
    </row>
    <row r="133" spans="2:2" x14ac:dyDescent="0.6">
      <c r="B133" s="1">
        <v>152.69999999999999</v>
      </c>
    </row>
    <row r="134" spans="2:2" x14ac:dyDescent="0.6">
      <c r="B134" s="1">
        <v>152.80000000000001</v>
      </c>
    </row>
    <row r="135" spans="2:2" x14ac:dyDescent="0.6">
      <c r="B135" s="1">
        <v>154.1</v>
      </c>
    </row>
    <row r="136" spans="2:2" x14ac:dyDescent="0.6">
      <c r="B136" s="1">
        <v>153.5</v>
      </c>
    </row>
    <row r="137" spans="2:2" x14ac:dyDescent="0.6">
      <c r="B137" s="1">
        <v>155</v>
      </c>
    </row>
    <row r="138" spans="2:2" x14ac:dyDescent="0.6">
      <c r="B138" s="1">
        <v>157.19999999999999</v>
      </c>
    </row>
    <row r="139" spans="2:2" x14ac:dyDescent="0.6">
      <c r="B139" s="1">
        <v>158.5</v>
      </c>
    </row>
    <row r="140" spans="2:2" x14ac:dyDescent="0.6">
      <c r="B140" s="1">
        <v>159.5</v>
      </c>
    </row>
    <row r="141" spans="2:2" x14ac:dyDescent="0.6">
      <c r="B141" s="1">
        <v>159.4</v>
      </c>
    </row>
    <row r="142" spans="2:2" x14ac:dyDescent="0.6">
      <c r="B142" s="1">
        <v>159.80000000000001</v>
      </c>
    </row>
    <row r="143" spans="2:2" x14ac:dyDescent="0.6">
      <c r="B143" s="1">
        <v>156.80000000000001</v>
      </c>
    </row>
    <row r="144" spans="2:2" x14ac:dyDescent="0.6">
      <c r="B144" s="1">
        <v>155.9</v>
      </c>
    </row>
    <row r="145" spans="2:2" x14ac:dyDescent="0.6">
      <c r="B145" s="1">
        <v>156.4</v>
      </c>
    </row>
    <row r="146" spans="2:2" x14ac:dyDescent="0.6">
      <c r="B146" s="1">
        <v>156.9</v>
      </c>
    </row>
    <row r="147" spans="2:2" x14ac:dyDescent="0.6">
      <c r="B147" s="1">
        <v>156.4</v>
      </c>
    </row>
    <row r="148" spans="2:2" x14ac:dyDescent="0.6">
      <c r="B148" s="1">
        <v>157.69999999999999</v>
      </c>
    </row>
    <row r="149" spans="2:2" x14ac:dyDescent="0.6">
      <c r="B149" s="1">
        <v>160.1</v>
      </c>
    </row>
    <row r="150" spans="2:2" x14ac:dyDescent="0.6">
      <c r="B150" s="1">
        <v>162.19999999999999</v>
      </c>
    </row>
    <row r="151" spans="2:2" x14ac:dyDescent="0.6">
      <c r="B151" s="1">
        <v>163.80000000000001</v>
      </c>
    </row>
    <row r="152" spans="2:2" x14ac:dyDescent="0.6">
      <c r="B152" s="1">
        <v>163.69999999999999</v>
      </c>
    </row>
    <row r="153" spans="2:2" x14ac:dyDescent="0.6">
      <c r="B153" s="1">
        <v>164.9</v>
      </c>
    </row>
    <row r="154" spans="2:2" x14ac:dyDescent="0.6">
      <c r="B154" s="1">
        <v>163</v>
      </c>
    </row>
    <row r="155" spans="2:2" x14ac:dyDescent="0.6">
      <c r="B155" s="1">
        <v>163.69999999999999</v>
      </c>
    </row>
    <row r="156" spans="2:2" x14ac:dyDescent="0.6">
      <c r="B156" s="1">
        <v>164.5</v>
      </c>
    </row>
    <row r="157" spans="2:2" x14ac:dyDescent="0.6">
      <c r="B157" s="1">
        <v>168</v>
      </c>
    </row>
    <row r="158" spans="2:2" x14ac:dyDescent="0.6">
      <c r="B158" s="1">
        <v>166.9</v>
      </c>
    </row>
    <row r="159" spans="2:2" x14ac:dyDescent="0.6">
      <c r="B159" s="1">
        <v>168.5</v>
      </c>
    </row>
    <row r="160" spans="2:2" x14ac:dyDescent="0.6">
      <c r="B160" s="1">
        <v>169.6</v>
      </c>
    </row>
    <row r="161" spans="2:2" x14ac:dyDescent="0.6">
      <c r="B161" s="1">
        <v>173.4</v>
      </c>
    </row>
    <row r="162" spans="2:2" x14ac:dyDescent="0.6">
      <c r="B162" s="1">
        <v>175.3</v>
      </c>
    </row>
    <row r="163" spans="2:2" x14ac:dyDescent="0.6">
      <c r="B163" s="1">
        <v>179.4</v>
      </c>
    </row>
    <row r="164" spans="2:2" x14ac:dyDescent="0.6">
      <c r="B164" s="1">
        <v>182</v>
      </c>
    </row>
    <row r="165" spans="2:2" x14ac:dyDescent="0.6">
      <c r="B165" s="1">
        <v>185.6</v>
      </c>
    </row>
    <row r="166" spans="2:2" x14ac:dyDescent="0.6">
      <c r="B166" s="1">
        <v>182.6</v>
      </c>
    </row>
    <row r="167" spans="2:2" x14ac:dyDescent="0.6">
      <c r="B167" s="1">
        <v>182.9</v>
      </c>
    </row>
    <row r="168" spans="2:2" x14ac:dyDescent="0.6">
      <c r="B168" s="1">
        <v>176.8</v>
      </c>
    </row>
    <row r="169" spans="2:2" x14ac:dyDescent="0.6">
      <c r="B169" s="1">
        <v>169.4</v>
      </c>
    </row>
    <row r="170" spans="2:2" x14ac:dyDescent="0.6">
      <c r="B170" s="1">
        <v>164.1</v>
      </c>
    </row>
    <row r="171" spans="2:2" x14ac:dyDescent="0.6">
      <c r="B171" s="1">
        <v>164.7</v>
      </c>
    </row>
    <row r="172" spans="2:2" x14ac:dyDescent="0.6">
      <c r="B172" s="1">
        <v>163.9</v>
      </c>
    </row>
    <row r="173" spans="2:2" x14ac:dyDescent="0.6">
      <c r="B173" s="1">
        <v>162.9</v>
      </c>
    </row>
    <row r="174" spans="2:2" x14ac:dyDescent="0.6">
      <c r="B174" s="1">
        <v>164.2</v>
      </c>
    </row>
    <row r="175" spans="2:2" x14ac:dyDescent="0.6">
      <c r="B175" s="1">
        <v>165.8</v>
      </c>
    </row>
    <row r="176" spans="2:2" x14ac:dyDescent="0.6">
      <c r="B176" s="1">
        <v>168.4</v>
      </c>
    </row>
    <row r="177" spans="2:2" x14ac:dyDescent="0.6">
      <c r="B177" s="1">
        <v>167.1</v>
      </c>
    </row>
    <row r="178" spans="2:2" x14ac:dyDescent="0.6">
      <c r="B178" s="1">
        <v>169.4</v>
      </c>
    </row>
    <row r="179" spans="2:2" x14ac:dyDescent="0.6">
      <c r="B179" s="1">
        <v>168.6</v>
      </c>
    </row>
    <row r="180" spans="2:2" x14ac:dyDescent="0.6">
      <c r="B180" s="1">
        <v>168.9</v>
      </c>
    </row>
    <row r="181" spans="2:2" x14ac:dyDescent="0.6">
      <c r="B181" s="1">
        <v>170.7</v>
      </c>
    </row>
    <row r="182" spans="2:2" x14ac:dyDescent="0.6">
      <c r="B182" s="1">
        <v>170.8</v>
      </c>
    </row>
    <row r="183" spans="2:2" x14ac:dyDescent="0.6">
      <c r="B183" s="1">
        <v>173.1</v>
      </c>
    </row>
    <row r="184" spans="2:2" x14ac:dyDescent="0.6">
      <c r="B184" s="1">
        <v>172.2</v>
      </c>
    </row>
    <row r="185" spans="2:2" x14ac:dyDescent="0.6">
      <c r="B185" s="1">
        <v>173.9</v>
      </c>
    </row>
    <row r="186" spans="2:2" x14ac:dyDescent="0.6">
      <c r="B186" s="1">
        <v>175.2</v>
      </c>
    </row>
    <row r="187" spans="2:2" x14ac:dyDescent="0.6">
      <c r="B187" s="1">
        <v>176.1</v>
      </c>
    </row>
    <row r="188" spans="2:2" x14ac:dyDescent="0.6">
      <c r="B188" s="1">
        <v>174.8</v>
      </c>
    </row>
    <row r="189" spans="2:2" x14ac:dyDescent="0.6">
      <c r="B189" s="1">
        <v>174.7</v>
      </c>
    </row>
    <row r="190" spans="2:2" x14ac:dyDescent="0.6">
      <c r="B190" s="1">
        <v>175.3</v>
      </c>
    </row>
    <row r="191" spans="2:2" x14ac:dyDescent="0.6">
      <c r="B191" s="1">
        <v>175.5</v>
      </c>
    </row>
    <row r="192" spans="2:2" x14ac:dyDescent="0.6">
      <c r="B192" s="1">
        <v>177.3</v>
      </c>
    </row>
    <row r="193" spans="2:2" x14ac:dyDescent="0.6">
      <c r="B193" s="1">
        <v>178.2</v>
      </c>
    </row>
    <row r="194" spans="2:2" x14ac:dyDescent="0.6">
      <c r="B194" s="1">
        <v>179.1</v>
      </c>
    </row>
    <row r="195" spans="2:2" x14ac:dyDescent="0.6">
      <c r="B195" s="1">
        <v>181.1</v>
      </c>
    </row>
    <row r="196" spans="2:2" x14ac:dyDescent="0.6">
      <c r="B196" s="1">
        <v>183.3</v>
      </c>
    </row>
    <row r="197" spans="2:2" x14ac:dyDescent="0.6">
      <c r="B197" s="1">
        <v>187.3</v>
      </c>
    </row>
    <row r="198" spans="2:2" x14ac:dyDescent="0.6">
      <c r="B198" s="1">
        <v>190.2</v>
      </c>
    </row>
    <row r="199" spans="2:2" x14ac:dyDescent="0.6">
      <c r="B199" s="1">
        <v>191.9</v>
      </c>
    </row>
    <row r="200" spans="2:2" x14ac:dyDescent="0.6">
      <c r="B200" s="1">
        <v>191.1</v>
      </c>
    </row>
    <row r="201" spans="2:2" x14ac:dyDescent="0.6">
      <c r="B201" s="1">
        <v>191.7</v>
      </c>
    </row>
    <row r="202" spans="2:2" x14ac:dyDescent="0.6">
      <c r="B202" s="1">
        <v>190.7</v>
      </c>
    </row>
    <row r="203" spans="2:2" x14ac:dyDescent="0.6">
      <c r="B203" s="1">
        <v>191.5</v>
      </c>
    </row>
    <row r="204" spans="2:2" x14ac:dyDescent="0.6">
      <c r="B204" s="1">
        <v>190.2</v>
      </c>
    </row>
    <row r="205" spans="2:2" x14ac:dyDescent="0.6">
      <c r="B205" s="1">
        <v>190.6</v>
      </c>
    </row>
    <row r="206" spans="2:2" x14ac:dyDescent="0.6">
      <c r="B206" s="1">
        <v>189.6</v>
      </c>
    </row>
    <row r="207" spans="2:2" x14ac:dyDescent="0.6">
      <c r="B207" s="1">
        <v>191.1</v>
      </c>
    </row>
    <row r="208" spans="2:2" x14ac:dyDescent="0.6">
      <c r="B208" s="1">
        <v>192.1</v>
      </c>
    </row>
    <row r="209" spans="2:2" x14ac:dyDescent="0.6">
      <c r="B209" s="1">
        <v>194.3</v>
      </c>
    </row>
    <row r="210" spans="2:2" x14ac:dyDescent="0.6">
      <c r="B210" s="1">
        <v>194.7</v>
      </c>
    </row>
    <row r="211" spans="2:2" x14ac:dyDescent="0.6">
      <c r="B211" s="1">
        <v>193.6</v>
      </c>
    </row>
    <row r="212" spans="2:2" x14ac:dyDescent="0.6">
      <c r="B212" s="1">
        <v>191.7</v>
      </c>
    </row>
    <row r="213" spans="2:2" x14ac:dyDescent="0.6">
      <c r="B213" s="1">
        <v>191.2</v>
      </c>
    </row>
    <row r="214" spans="2:2" x14ac:dyDescent="0.6">
      <c r="B214" s="1">
        <v>193.5</v>
      </c>
    </row>
    <row r="215" spans="2:2" x14ac:dyDescent="0.6">
      <c r="B215" s="1">
        <v>195.4</v>
      </c>
    </row>
    <row r="216" spans="2:2" x14ac:dyDescent="0.6">
      <c r="B216" s="1">
        <v>195.1</v>
      </c>
    </row>
    <row r="217" spans="2:2" x14ac:dyDescent="0.6">
      <c r="B217" s="1">
        <v>192.6</v>
      </c>
    </row>
    <row r="218" spans="2:2" x14ac:dyDescent="0.6">
      <c r="B218" s="1">
        <v>191.8</v>
      </c>
    </row>
    <row r="219" spans="2:2" x14ac:dyDescent="0.6">
      <c r="B219" s="1">
        <v>192.6</v>
      </c>
    </row>
    <row r="220" spans="2:2" x14ac:dyDescent="0.6">
      <c r="B220" s="1">
        <v>195.2</v>
      </c>
    </row>
    <row r="221" spans="2:2" x14ac:dyDescent="0.6">
      <c r="B221" s="1">
        <v>194.5</v>
      </c>
    </row>
    <row r="222" spans="2:2" x14ac:dyDescent="0.6">
      <c r="B222" s="1">
        <v>194</v>
      </c>
    </row>
    <row r="223" spans="2:2" x14ac:dyDescent="0.6">
      <c r="B223" s="1">
        <v>194</v>
      </c>
    </row>
    <row r="224" spans="2:2" x14ac:dyDescent="0.6">
      <c r="B224" s="1">
        <v>193.9</v>
      </c>
    </row>
    <row r="225" spans="2:2" x14ac:dyDescent="0.6">
      <c r="B225" s="1">
        <v>194</v>
      </c>
    </row>
    <row r="226" spans="2:2" x14ac:dyDescent="0.6">
      <c r="B226" s="1">
        <v>194.6</v>
      </c>
    </row>
    <row r="227" spans="2:2" x14ac:dyDescent="0.6">
      <c r="B227" s="1">
        <v>194.3</v>
      </c>
    </row>
    <row r="228" spans="2:2" x14ac:dyDescent="0.6">
      <c r="B228" s="1">
        <v>193.7</v>
      </c>
    </row>
    <row r="229" spans="2:2" x14ac:dyDescent="0.6">
      <c r="B229" s="1">
        <v>192.7</v>
      </c>
    </row>
    <row r="230" spans="2:2" x14ac:dyDescent="0.6">
      <c r="B230" s="1">
        <v>193.2</v>
      </c>
    </row>
    <row r="231" spans="2:2" x14ac:dyDescent="0.6">
      <c r="B231" s="1">
        <v>194.2</v>
      </c>
    </row>
    <row r="232" spans="2:2" x14ac:dyDescent="0.6">
      <c r="B232" s="1">
        <v>195.2</v>
      </c>
    </row>
    <row r="233" spans="2:2" x14ac:dyDescent="0.6">
      <c r="B233" s="1">
        <v>196.2</v>
      </c>
    </row>
    <row r="234" spans="2:2" x14ac:dyDescent="0.6">
      <c r="B234" s="1">
        <v>197.5</v>
      </c>
    </row>
    <row r="235" spans="2:2" x14ac:dyDescent="0.6">
      <c r="B235" s="1">
        <v>197.2</v>
      </c>
    </row>
    <row r="236" spans="2:2" x14ac:dyDescent="0.6">
      <c r="B236" s="1">
        <v>197.2</v>
      </c>
    </row>
    <row r="237" spans="2:2" x14ac:dyDescent="0.6">
      <c r="B237" s="1">
        <v>197.4</v>
      </c>
    </row>
    <row r="238" spans="2:2" x14ac:dyDescent="0.6">
      <c r="B238" s="1">
        <v>197.4</v>
      </c>
    </row>
    <row r="239" spans="2:2" x14ac:dyDescent="0.6">
      <c r="B239" s="1">
        <v>196.8</v>
      </c>
    </row>
    <row r="240" spans="2:2" x14ac:dyDescent="0.6">
      <c r="B240" s="1">
        <v>194.8</v>
      </c>
    </row>
    <row r="241" spans="2:2" x14ac:dyDescent="0.6">
      <c r="B241" s="1">
        <v>192.7</v>
      </c>
    </row>
    <row r="242" spans="2:2" x14ac:dyDescent="0.6">
      <c r="B242" s="1">
        <v>189.1</v>
      </c>
    </row>
    <row r="243" spans="2:2" x14ac:dyDescent="0.6">
      <c r="B243" s="1">
        <v>185</v>
      </c>
    </row>
    <row r="244" spans="2:2" x14ac:dyDescent="0.6">
      <c r="B244" s="1">
        <v>185.4</v>
      </c>
    </row>
    <row r="245" spans="2:2" x14ac:dyDescent="0.6">
      <c r="B245" s="1">
        <v>186.2</v>
      </c>
    </row>
    <row r="246" spans="2:2" x14ac:dyDescent="0.6">
      <c r="B246" s="1">
        <v>185.7</v>
      </c>
    </row>
    <row r="247" spans="2:2" x14ac:dyDescent="0.6">
      <c r="B247" s="1">
        <v>188.2</v>
      </c>
    </row>
    <row r="248" spans="2:2" x14ac:dyDescent="0.6">
      <c r="B248" s="1">
        <v>188.9</v>
      </c>
    </row>
    <row r="249" spans="2:2" x14ac:dyDescent="0.6">
      <c r="B249" s="1">
        <v>188.5</v>
      </c>
    </row>
    <row r="250" spans="2:2" x14ac:dyDescent="0.6">
      <c r="B250" s="1">
        <v>187</v>
      </c>
    </row>
    <row r="251" spans="2:2" x14ac:dyDescent="0.6">
      <c r="B251" s="1">
        <v>184.3</v>
      </c>
    </row>
    <row r="252" spans="2:2" x14ac:dyDescent="0.6">
      <c r="B252" s="1">
        <v>183.7</v>
      </c>
    </row>
    <row r="253" spans="2:2" x14ac:dyDescent="0.6">
      <c r="B253" s="1">
        <v>182.9</v>
      </c>
    </row>
    <row r="254" spans="2:2" x14ac:dyDescent="0.6">
      <c r="B254" s="1">
        <v>180.8</v>
      </c>
    </row>
    <row r="255" spans="2:2" x14ac:dyDescent="0.6">
      <c r="B255" s="1">
        <v>179.7</v>
      </c>
    </row>
    <row r="256" spans="2:2" x14ac:dyDescent="0.6">
      <c r="B256" s="1">
        <v>178.7</v>
      </c>
    </row>
    <row r="257" spans="2:2" x14ac:dyDescent="0.6">
      <c r="B257" s="1">
        <v>179.3</v>
      </c>
    </row>
    <row r="258" spans="2:2" x14ac:dyDescent="0.6">
      <c r="B258" s="1">
        <v>180.5</v>
      </c>
    </row>
    <row r="259" spans="2:2" x14ac:dyDescent="0.6">
      <c r="B259" s="1">
        <v>181.9</v>
      </c>
    </row>
    <row r="260" spans="2:2" x14ac:dyDescent="0.6">
      <c r="B260" s="1">
        <v>183.6</v>
      </c>
    </row>
    <row r="261" spans="2:2" x14ac:dyDescent="0.6">
      <c r="B261" s="1">
        <v>183.4</v>
      </c>
    </row>
    <row r="262" spans="2:2" x14ac:dyDescent="0.6">
      <c r="B262" s="1">
        <v>182.5</v>
      </c>
    </row>
    <row r="263" spans="2:2" x14ac:dyDescent="0.6">
      <c r="B263" s="1">
        <v>183</v>
      </c>
    </row>
    <row r="264" spans="2:2" x14ac:dyDescent="0.6">
      <c r="B264" s="1">
        <v>183.7</v>
      </c>
    </row>
    <row r="265" spans="2:2" x14ac:dyDescent="0.6">
      <c r="B265" s="1">
        <v>183.2</v>
      </c>
    </row>
    <row r="266" spans="2:2" x14ac:dyDescent="0.6">
      <c r="B266" s="1">
        <v>183.9</v>
      </c>
    </row>
    <row r="267" spans="2:2" x14ac:dyDescent="0.6">
      <c r="B267" s="1">
        <v>185.6</v>
      </c>
    </row>
    <row r="268" spans="2:2" x14ac:dyDescent="0.6">
      <c r="B268" s="1">
        <v>186.2</v>
      </c>
    </row>
    <row r="269" spans="2:2" x14ac:dyDescent="0.6">
      <c r="B269" s="1">
        <v>186.7</v>
      </c>
    </row>
    <row r="270" spans="2:2" x14ac:dyDescent="0.6">
      <c r="B270" s="1">
        <v>187.6</v>
      </c>
    </row>
    <row r="271" spans="2:2" x14ac:dyDescent="0.6">
      <c r="B271" s="1">
        <v>187.3</v>
      </c>
    </row>
    <row r="272" spans="2:2" x14ac:dyDescent="0.6">
      <c r="B272" s="1">
        <v>187.6</v>
      </c>
    </row>
    <row r="273" spans="2:2" x14ac:dyDescent="0.6">
      <c r="B273" s="1">
        <v>187.3</v>
      </c>
    </row>
    <row r="274" spans="2:2" x14ac:dyDescent="0.6">
      <c r="B274" s="1">
        <v>188.4</v>
      </c>
    </row>
    <row r="275" spans="2:2" x14ac:dyDescent="0.6">
      <c r="B275" s="1">
        <v>189.6</v>
      </c>
    </row>
    <row r="276" spans="2:2" x14ac:dyDescent="0.6">
      <c r="B276" s="1">
        <v>190.2</v>
      </c>
    </row>
    <row r="277" spans="2:2" x14ac:dyDescent="0.6">
      <c r="B277" s="1">
        <v>191.2</v>
      </c>
    </row>
    <row r="278" spans="2:2" x14ac:dyDescent="0.6">
      <c r="B278" s="1">
        <v>191.3</v>
      </c>
    </row>
    <row r="279" spans="2:2" x14ac:dyDescent="0.6">
      <c r="B279" s="1">
        <v>192.6</v>
      </c>
    </row>
    <row r="280" spans="2:2" x14ac:dyDescent="0.6">
      <c r="B280" s="1">
        <v>193.5</v>
      </c>
    </row>
    <row r="281" spans="2:2" x14ac:dyDescent="0.6">
      <c r="B281" s="1">
        <v>194</v>
      </c>
    </row>
    <row r="282" spans="2:2" x14ac:dyDescent="0.6">
      <c r="B282" s="1">
        <v>195.3</v>
      </c>
    </row>
    <row r="283" spans="2:2" x14ac:dyDescent="0.6">
      <c r="B283" s="1">
        <v>197.7</v>
      </c>
    </row>
    <row r="284" spans="2:2" x14ac:dyDescent="0.6">
      <c r="B284" s="1">
        <v>198.4</v>
      </c>
    </row>
    <row r="285" spans="2:2" x14ac:dyDescent="0.6">
      <c r="B285" s="1">
        <v>198.5</v>
      </c>
    </row>
    <row r="286" spans="2:2" x14ac:dyDescent="0.6">
      <c r="B286" s="1">
        <v>198.6</v>
      </c>
    </row>
    <row r="287" spans="2:2" x14ac:dyDescent="0.6">
      <c r="B287" s="1">
        <v>198.9</v>
      </c>
    </row>
    <row r="288" spans="2:2" x14ac:dyDescent="0.6">
      <c r="B288" s="1">
        <v>200.4</v>
      </c>
    </row>
    <row r="289" spans="2:2" x14ac:dyDescent="0.6">
      <c r="B289" s="1">
        <v>198.4</v>
      </c>
    </row>
    <row r="290" spans="2:2" x14ac:dyDescent="0.6">
      <c r="B290" s="1">
        <v>195.2</v>
      </c>
    </row>
    <row r="291" spans="2:2" x14ac:dyDescent="0.6">
      <c r="B291" s="1">
        <v>194.3</v>
      </c>
    </row>
    <row r="292" spans="2:2" x14ac:dyDescent="0.6">
      <c r="B292" s="1">
        <v>195.4</v>
      </c>
    </row>
    <row r="293" spans="2:2" x14ac:dyDescent="0.6">
      <c r="B293" s="1">
        <v>197.4</v>
      </c>
    </row>
    <row r="294" spans="2:2" x14ac:dyDescent="0.6">
      <c r="B294" s="1">
        <v>199.2</v>
      </c>
    </row>
    <row r="295" spans="2:2" x14ac:dyDescent="0.6">
      <c r="B295" s="1">
        <v>199.1</v>
      </c>
    </row>
    <row r="296" spans="2:2" x14ac:dyDescent="0.6">
      <c r="B296" s="1">
        <v>197</v>
      </c>
    </row>
    <row r="297" spans="2:2" x14ac:dyDescent="0.6">
      <c r="B297" s="1">
        <v>197.5</v>
      </c>
    </row>
    <row r="298" spans="2:2" x14ac:dyDescent="0.6">
      <c r="B298" s="1">
        <v>196.4</v>
      </c>
    </row>
    <row r="299" spans="2:2" x14ac:dyDescent="0.6">
      <c r="B299" s="1">
        <v>195.9</v>
      </c>
    </row>
    <row r="300" spans="2:2" x14ac:dyDescent="0.6">
      <c r="B300" s="1">
        <v>196.6</v>
      </c>
    </row>
    <row r="301" spans="2:2" x14ac:dyDescent="0.6">
      <c r="B301" s="1">
        <v>196.5</v>
      </c>
    </row>
    <row r="302" spans="2:2" x14ac:dyDescent="0.6">
      <c r="B302" s="1">
        <v>196.4</v>
      </c>
    </row>
    <row r="303" spans="2:2" x14ac:dyDescent="0.6">
      <c r="B303" s="1">
        <v>196.6</v>
      </c>
    </row>
    <row r="304" spans="2:2" x14ac:dyDescent="0.6">
      <c r="B304" s="1">
        <v>195.1</v>
      </c>
    </row>
    <row r="305" spans="2:2" x14ac:dyDescent="0.6">
      <c r="B305" s="1">
        <v>192.3</v>
      </c>
    </row>
    <row r="306" spans="2:2" x14ac:dyDescent="0.6">
      <c r="B306" s="1">
        <v>186.1</v>
      </c>
    </row>
    <row r="307" spans="2:2" x14ac:dyDescent="0.6">
      <c r="B307" s="1">
        <v>188.9</v>
      </c>
    </row>
    <row r="308" spans="2:2" x14ac:dyDescent="0.6">
      <c r="B308" s="1">
        <v>190.2</v>
      </c>
    </row>
    <row r="309" spans="2:2" x14ac:dyDescent="0.6">
      <c r="B309" s="1">
        <v>192.3</v>
      </c>
    </row>
    <row r="310" spans="2:2" x14ac:dyDescent="0.6">
      <c r="B310" s="1">
        <v>193</v>
      </c>
    </row>
    <row r="311" spans="2:2" x14ac:dyDescent="0.6">
      <c r="B311" s="1">
        <v>192.9</v>
      </c>
    </row>
    <row r="312" spans="2:2" x14ac:dyDescent="0.6">
      <c r="B312" s="1">
        <v>193.7</v>
      </c>
    </row>
    <row r="313" spans="2:2" x14ac:dyDescent="0.6">
      <c r="B313" s="1">
        <v>194.5</v>
      </c>
    </row>
    <row r="314" spans="2:2" x14ac:dyDescent="0.6">
      <c r="B314" s="1">
        <v>196.7</v>
      </c>
    </row>
    <row r="315" spans="2:2" x14ac:dyDescent="0.6">
      <c r="B315" s="1">
        <v>199.6</v>
      </c>
    </row>
    <row r="316" spans="2:2" x14ac:dyDescent="0.6">
      <c r="B316" s="1">
        <v>203.1</v>
      </c>
    </row>
    <row r="317" spans="2:2" x14ac:dyDescent="0.6">
      <c r="B317" s="1">
        <v>207.9</v>
      </c>
    </row>
    <row r="318" spans="2:2" x14ac:dyDescent="0.6">
      <c r="B318" s="1">
        <v>210.1</v>
      </c>
    </row>
    <row r="319" spans="2:2" x14ac:dyDescent="0.6">
      <c r="B319" s="1">
        <v>215.1</v>
      </c>
    </row>
    <row r="320" spans="2:2" x14ac:dyDescent="0.6">
      <c r="B320" s="1">
        <v>217.9</v>
      </c>
    </row>
    <row r="321" spans="2:2" x14ac:dyDescent="0.6">
      <c r="B321" s="1">
        <v>219.49199999999999</v>
      </c>
    </row>
    <row r="322" spans="2:2" x14ac:dyDescent="0.6">
      <c r="B322" s="1">
        <v>220.114</v>
      </c>
    </row>
    <row r="323" spans="2:2" x14ac:dyDescent="0.6">
      <c r="B323" s="1">
        <v>221.869</v>
      </c>
    </row>
    <row r="324" spans="2:2" x14ac:dyDescent="0.6">
      <c r="B324" s="1">
        <v>225.47800000000001</v>
      </c>
    </row>
    <row r="325" spans="2:2" x14ac:dyDescent="0.6">
      <c r="B325" s="1">
        <v>227.10900000000001</v>
      </c>
    </row>
    <row r="326" spans="2:2" x14ac:dyDescent="0.6">
      <c r="B326" s="1">
        <v>226.47</v>
      </c>
    </row>
    <row r="327" spans="2:2" x14ac:dyDescent="0.6">
      <c r="B327" s="1">
        <v>231.495</v>
      </c>
    </row>
    <row r="328" spans="2:2" x14ac:dyDescent="0.6">
      <c r="B328" s="1">
        <v>237.245</v>
      </c>
    </row>
    <row r="329" spans="2:2" x14ac:dyDescent="0.6">
      <c r="B329" s="1">
        <v>245.404</v>
      </c>
    </row>
    <row r="330" spans="2:2" x14ac:dyDescent="0.6">
      <c r="B330" s="1">
        <v>249.56</v>
      </c>
    </row>
    <row r="331" spans="2:2" x14ac:dyDescent="0.6">
      <c r="B331" s="1">
        <v>256.39600000000002</v>
      </c>
    </row>
    <row r="332" spans="2:2" x14ac:dyDescent="0.6">
      <c r="B332" s="1">
        <v>262.41800000000001</v>
      </c>
    </row>
    <row r="333" spans="2:2" x14ac:dyDescent="0.6">
      <c r="B333" s="1">
        <v>256.52600000000001</v>
      </c>
    </row>
    <row r="334" spans="2:2" x14ac:dyDescent="0.6">
      <c r="B334" s="1">
        <v>251.494</v>
      </c>
    </row>
    <row r="335" spans="2:2" x14ac:dyDescent="0.6">
      <c r="B335" s="1">
        <v>251.89099999999999</v>
      </c>
    </row>
    <row r="336" spans="2:2" x14ac:dyDescent="0.6">
      <c r="B336" s="1">
        <v>254.03</v>
      </c>
    </row>
    <row r="337" spans="2:2" x14ac:dyDescent="0.6">
      <c r="B337" s="1">
        <v>252.905</v>
      </c>
    </row>
    <row r="338" spans="2:2" x14ac:dyDescent="0.6">
      <c r="B338" s="1">
        <v>245.11500000000001</v>
      </c>
    </row>
    <row r="339" spans="2:2" x14ac:dyDescent="0.6">
      <c r="B339" s="1">
        <v>249.178</v>
      </c>
    </row>
    <row r="340" spans="2:2" x14ac:dyDescent="0.6">
      <c r="B340" s="1">
        <v>249.30799999999999</v>
      </c>
    </row>
    <row r="341" spans="2:2" x14ac:dyDescent="0.6">
      <c r="B341" s="1">
        <v>248.98</v>
      </c>
    </row>
    <row r="342" spans="2:2" x14ac:dyDescent="0.6">
      <c r="B342" s="1">
        <v>248.583</v>
      </c>
    </row>
    <row r="343" spans="2:2" x14ac:dyDescent="0.6">
      <c r="B343" s="1">
        <v>246.20599999999999</v>
      </c>
    </row>
    <row r="344" spans="2:2" x14ac:dyDescent="0.6">
      <c r="B344" s="1">
        <v>245.78399999999999</v>
      </c>
    </row>
    <row r="345" spans="2:2" x14ac:dyDescent="0.6">
      <c r="B345" s="1">
        <v>245.434</v>
      </c>
    </row>
    <row r="346" spans="2:2" x14ac:dyDescent="0.6">
      <c r="B346" s="1">
        <v>251.09299999999999</v>
      </c>
    </row>
    <row r="347" spans="2:2" x14ac:dyDescent="0.6">
      <c r="B347" s="1">
        <v>252.36799999999999</v>
      </c>
    </row>
    <row r="348" spans="2:2" x14ac:dyDescent="0.6">
      <c r="B348" s="1">
        <v>249.119</v>
      </c>
    </row>
    <row r="349" spans="2:2" x14ac:dyDescent="0.6">
      <c r="B349" s="1">
        <v>246.49700000000001</v>
      </c>
    </row>
    <row r="350" spans="2:2" x14ac:dyDescent="0.6">
      <c r="B350" s="1">
        <v>243.26599999999999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quaterly</vt:lpstr>
      <vt:lpstr>monthly</vt:lpstr>
      <vt:lpstr>quaterly_additional</vt:lpstr>
      <vt:lpstr>monthly_change</vt:lpstr>
      <vt:lpstr>monthly_omiss</vt:lpstr>
      <vt:lpstr>monthly_2024</vt:lpstr>
      <vt:lpstr>archive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김병훈</dc:creator>
  <cp:lastModifiedBy>병훈 김</cp:lastModifiedBy>
  <dcterms:created xsi:type="dcterms:W3CDTF">2015-06-05T18:19:34Z</dcterms:created>
  <dcterms:modified xsi:type="dcterms:W3CDTF">2025-02-10T09:05:54Z</dcterms:modified>
</cp:coreProperties>
</file>